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5/工具包Final/"/>
    </mc:Choice>
  </mc:AlternateContent>
  <xr:revisionPtr revIDLastSave="0" documentId="13_ncr:1_{E6EDE1F2-0A8A-3E49-83D9-3EB427833BB4}" xr6:coauthVersionLast="47" xr6:coauthVersionMax="47" xr10:uidLastSave="{00000000-0000-0000-0000-000000000000}"/>
  <bookViews>
    <workbookView xWindow="0" yWindow="520" windowWidth="17120" windowHeight="13100" activeTab="3" xr2:uid="{00000000-000D-0000-FFFF-FFFF00000000}"/>
  </bookViews>
  <sheets>
    <sheet name="使用說明" sheetId="5" r:id="rId1"/>
    <sheet name="CFC 風險與稅務影響盤點" sheetId="6" r:id="rId2"/>
    <sheet name="跨境架構合規評分表" sheetId="7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4" l="1"/>
  <c r="C12" i="4"/>
  <c r="C11" i="4"/>
  <c r="C10" i="4"/>
  <c r="C9" i="4"/>
  <c r="E6" i="4"/>
  <c r="C6" i="4"/>
  <c r="E9" i="7"/>
  <c r="E8" i="7"/>
  <c r="E7" i="7"/>
  <c r="E6" i="7"/>
  <c r="G9" i="6"/>
  <c r="H7" i="6"/>
  <c r="H8" i="6" s="1"/>
  <c r="G7" i="6"/>
  <c r="H6" i="6"/>
  <c r="G6" i="6"/>
</calcChain>
</file>

<file path=xl/sharedStrings.xml><?xml version="1.0" encoding="utf-8"?>
<sst xmlns="http://schemas.openxmlformats.org/spreadsheetml/2006/main" count="71" uniqueCount="58">
  <si>
    <t>耀風會計師事務所｜ESG 財務工具包</t>
  </si>
  <si>
    <t>工具名稱：</t>
  </si>
  <si>
    <t>填寫原則：</t>
  </si>
  <si>
    <t>項目類別</t>
  </si>
  <si>
    <t>關鍵數據項目</t>
  </si>
  <si>
    <t>單位</t>
  </si>
  <si>
    <t>差異 (B-A)</t>
  </si>
  <si>
    <t>TWD</t>
  </si>
  <si>
    <t>評估項目</t>
  </si>
  <si>
    <t>檢核內容</t>
  </si>
  <si>
    <t>準備狀態</t>
  </si>
  <si>
    <t>燈號</t>
  </si>
  <si>
    <t>備註與佐證文件建議</t>
  </si>
  <si>
    <t>得分</t>
  </si>
  <si>
    <t>2. 行動建議</t>
  </si>
  <si>
    <t>3. 強轉化區塊</t>
  </si>
  <si>
    <t>[ 點此聯繫：耀風顧問預約諮詢 ]</t>
    <phoneticPr fontId="6" type="noConversion"/>
  </si>
  <si>
    <t>跨境資產健檢：CFC 風險識別與架構優化評估組</t>
  </si>
  <si>
    <t>適用對象：</t>
  </si>
  <si>
    <t>於境外設立控股或轉單公司、有跨境資產配置需求之企業主與財務長。</t>
  </si>
  <si>
    <t>1. 數據基礎：請準備 2025 年境外公司股東名簿（Register of Members）、財務報表及各境外法區之經濟實質申報紀錄。</t>
  </si>
  <si>
    <t>2. 穿透原則：填寫持股比例時，請包含配偶及二親等內親屬之直接與間接持股，以符合 2026 年最新查核邏輯。</t>
  </si>
  <si>
    <t>3. 預警機制：若「CFC 判定」出現紅燈，代表該架構具備高度課稅風險，建議於 5 月結算申報前進行架構調整。</t>
  </si>
  <si>
    <t>本工具為初評性質。跨境稅務涉及多國法令與租稅協定，正式規劃請洽專業會計團隊。</t>
  </si>
  <si>
    <t>現有架構實績 (A)</t>
  </si>
  <si>
    <t>調整後預估 (B)</t>
  </si>
  <si>
    <t>預估稅務影響</t>
  </si>
  <si>
    <t>股權控制</t>
  </si>
  <si>
    <t>個人及其關係人合計持股比</t>
  </si>
  <si>
    <t>%</t>
  </si>
  <si>
    <t>盈餘認列</t>
  </si>
  <si>
    <t>境外公司當年度可分配盈餘</t>
  </si>
  <si>
    <t>稅賦預估</t>
  </si>
  <si>
    <t>適用之營所稅 / 個人綜所稅率</t>
  </si>
  <si>
    <t>-</t>
  </si>
  <si>
    <t>管理成本</t>
  </si>
  <si>
    <t>境外公司維繫與經濟實質成本</t>
  </si>
  <si>
    <t>評估架構簡化之行政效益</t>
  </si>
  <si>
    <t>經濟實質</t>
  </si>
  <si>
    <t>境外公司是否在當地具備實質營運場所與員工？</t>
  </si>
  <si>
    <t>當地辦公室租約與薪資紀錄</t>
  </si>
  <si>
    <t>租稅低風險</t>
  </si>
  <si>
    <t>境外公司所在地區是否非屬「低稅負國家」？</t>
  </si>
  <si>
    <t>該國法人稅率證明文件</t>
  </si>
  <si>
    <t>豁免條款</t>
  </si>
  <si>
    <t>境外公司年度盈餘是否低於新台幣 700 萬元？</t>
  </si>
  <si>
    <t>經簽證之境外公司財報</t>
  </si>
  <si>
    <t>協定運用</t>
  </si>
  <si>
    <t>是否已運用租稅協定（DTA）優化股利匯回扣繳？</t>
  </si>
  <si>
    <t>居住者證明與協定適用申請書</t>
  </si>
  <si>
    <t>本工具僅供企業內部試算使用；正式跨境規劃與申報仍請洽專業團隊。</t>
    <phoneticPr fontId="6" type="noConversion"/>
  </si>
  <si>
    <t>1. 跨境資產安全總覽</t>
    <phoneticPr fontId="6" type="noConversion"/>
  </si>
  <si>
    <t>跨境資產健檢：CFC 風險識別與架構優化評估組</t>
    <phoneticPr fontId="6" type="noConversion"/>
  </si>
  <si>
    <t>架構合規得分</t>
  </si>
  <si>
    <t>預估潛在課稅風險額 (TWD)</t>
  </si>
  <si>
    <t>防護面向</t>
  </si>
  <si>
    <t>填寫工具包做初步試算後，可諮詢專業團隊為您審閱股權架構，確保資產安全與流動性之最佳平衡。</t>
    <phoneticPr fontId="6" type="noConversion"/>
  </si>
  <si>
    <t>本頁為自動匯整結果，供管理層快速判讀；相關數據僅供內部試算使用。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</si>
</sst>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  <font>
      <sz val="11"/>
      <color theme="1"/>
      <name val="新細明體"/>
      <family val="1"/>
      <charset val="136"/>
    </font>
    <font>
      <sz val="11"/>
      <color theme="1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</patternFill>
    </fill>
    <fill>
      <patternFill patternType="solid">
        <fgColor rgb="FF812422"/>
      </patternFill>
    </fill>
    <fill>
      <patternFill patternType="solid">
        <fgColor rgb="FFEDE6E9"/>
      </patternFill>
    </fill>
    <fill>
      <patternFill patternType="solid">
        <fgColor rgb="FFFAFAFA"/>
      </patternFill>
    </fill>
  </fills>
  <borders count="19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6" borderId="0" xfId="2" applyFont="1" applyFill="1"/>
    <xf numFmtId="0" fontId="10" fillId="0" borderId="0" xfId="2"/>
    <xf numFmtId="0" fontId="2" fillId="6" borderId="11" xfId="2" applyFont="1" applyFill="1" applyBorder="1"/>
    <xf numFmtId="0" fontId="2" fillId="6" borderId="12" xfId="2" applyFont="1" applyFill="1" applyBorder="1"/>
    <xf numFmtId="0" fontId="2" fillId="6" borderId="13" xfId="2" applyFont="1" applyFill="1" applyBorder="1"/>
    <xf numFmtId="0" fontId="4" fillId="6" borderId="14" xfId="2" applyFont="1" applyFill="1" applyBorder="1"/>
    <xf numFmtId="0" fontId="2" fillId="6" borderId="15" xfId="2" applyFont="1" applyFill="1" applyBorder="1"/>
    <xf numFmtId="0" fontId="2" fillId="6" borderId="14" xfId="2" applyFont="1" applyFill="1" applyBorder="1"/>
    <xf numFmtId="0" fontId="2" fillId="6" borderId="0" xfId="2" applyFont="1" applyFill="1" applyAlignment="1">
      <alignment wrapText="1"/>
    </xf>
    <xf numFmtId="0" fontId="2" fillId="6" borderId="15" xfId="2" applyFont="1" applyFill="1" applyBorder="1" applyAlignment="1">
      <alignment wrapText="1"/>
    </xf>
    <xf numFmtId="0" fontId="2" fillId="6" borderId="16" xfId="2" applyFont="1" applyFill="1" applyBorder="1"/>
    <xf numFmtId="0" fontId="2" fillId="6" borderId="17" xfId="2" applyFont="1" applyFill="1" applyBorder="1"/>
    <xf numFmtId="0" fontId="2" fillId="6" borderId="18" xfId="2" applyFont="1" applyFill="1" applyBorder="1"/>
    <xf numFmtId="0" fontId="7" fillId="7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vertical="center" wrapText="1"/>
    </xf>
    <xf numFmtId="9" fontId="2" fillId="6" borderId="1" xfId="2" applyNumberFormat="1" applyFont="1" applyFill="1" applyBorder="1" applyAlignment="1">
      <alignment vertical="center" wrapText="1"/>
    </xf>
    <xf numFmtId="4" fontId="2" fillId="6" borderId="1" xfId="2" applyNumberFormat="1" applyFont="1" applyFill="1" applyBorder="1" applyAlignment="1">
      <alignment vertical="center" wrapText="1"/>
    </xf>
    <xf numFmtId="3" fontId="2" fillId="6" borderId="1" xfId="2" applyNumberFormat="1" applyFont="1" applyFill="1" applyBorder="1" applyAlignment="1">
      <alignment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1" fillId="7" borderId="0" xfId="2" applyFont="1" applyFill="1" applyAlignment="1">
      <alignment horizontal="center" vertical="center" wrapText="1"/>
    </xf>
    <xf numFmtId="0" fontId="2" fillId="7" borderId="0" xfId="2" applyFont="1" applyFill="1" applyAlignment="1">
      <alignment wrapText="1"/>
    </xf>
    <xf numFmtId="0" fontId="3" fillId="8" borderId="0" xfId="2" applyFont="1" applyFill="1" applyAlignment="1">
      <alignment horizontal="center" wrapText="1"/>
    </xf>
    <xf numFmtId="0" fontId="2" fillId="8" borderId="0" xfId="2" applyFont="1" applyFill="1" applyAlignment="1">
      <alignment wrapText="1"/>
    </xf>
    <xf numFmtId="0" fontId="2" fillId="6" borderId="0" xfId="2" applyFont="1" applyFill="1" applyAlignment="1">
      <alignment wrapText="1"/>
    </xf>
    <xf numFmtId="0" fontId="2" fillId="6" borderId="15" xfId="2" applyFont="1" applyFill="1" applyBorder="1" applyAlignment="1">
      <alignment wrapText="1"/>
    </xf>
    <xf numFmtId="0" fontId="5" fillId="9" borderId="1" xfId="2" applyFont="1" applyFill="1" applyBorder="1" applyAlignment="1">
      <alignment vertical="center" wrapText="1"/>
    </xf>
    <xf numFmtId="0" fontId="2" fillId="9" borderId="2" xfId="2" applyFont="1" applyFill="1" applyBorder="1" applyAlignment="1">
      <alignment wrapText="1"/>
    </xf>
    <xf numFmtId="0" fontId="2" fillId="9" borderId="4" xfId="2" applyFont="1" applyFill="1" applyBorder="1" applyAlignment="1">
      <alignment wrapText="1"/>
    </xf>
    <xf numFmtId="0" fontId="2" fillId="9" borderId="6" xfId="2" applyFont="1" applyFill="1" applyBorder="1"/>
    <xf numFmtId="0" fontId="2" fillId="9" borderId="7" xfId="2" applyFont="1" applyFill="1" applyBorder="1"/>
    <xf numFmtId="0" fontId="2" fillId="9" borderId="8" xfId="2" applyFont="1" applyFill="1" applyBorder="1"/>
    <xf numFmtId="0" fontId="1" fillId="7" borderId="0" xfId="2" applyFont="1" applyFill="1" applyAlignment="1">
      <alignment horizontal="center" vertical="center"/>
    </xf>
    <xf numFmtId="0" fontId="2" fillId="7" borderId="0" xfId="2" applyFont="1" applyFill="1"/>
    <xf numFmtId="0" fontId="3" fillId="8" borderId="0" xfId="2" applyFont="1" applyFill="1" applyAlignment="1">
      <alignment horizontal="center"/>
    </xf>
    <xf numFmtId="0" fontId="2" fillId="8" borderId="0" xfId="2" applyFont="1" applyFill="1"/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9" fillId="3" borderId="1" xfId="1" applyFont="1" applyFill="1" applyBorder="1" applyAlignment="1">
      <alignment horizontal="center" vertical="center"/>
    </xf>
    <xf numFmtId="0" fontId="9" fillId="3" borderId="2" xfId="1" applyFont="1" applyFill="1" applyBorder="1"/>
    <xf numFmtId="0" fontId="9" fillId="3" borderId="4" xfId="1" applyFont="1" applyFill="1" applyBorder="1"/>
    <xf numFmtId="0" fontId="9" fillId="3" borderId="6" xfId="1" applyFont="1" applyFill="1" applyBorder="1"/>
    <xf numFmtId="0" fontId="9" fillId="3" borderId="7" xfId="1" applyFont="1" applyFill="1" applyBorder="1"/>
    <xf numFmtId="0" fontId="9" fillId="3" borderId="8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1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1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2" fillId="2" borderId="5" xfId="0" applyFont="1" applyFill="1" applyBorder="1"/>
  </cellXfs>
  <cellStyles count="4">
    <cellStyle name="一般" xfId="0" builtinId="0"/>
    <cellStyle name="一般 2" xfId="2" xr:uid="{F3F6F8AE-A316-FA4D-B6C7-BE317D04597D}"/>
    <cellStyle name="超連結" xfId="1" builtinId="8"/>
    <cellStyle name="超連結 2" xfId="3" xr:uid="{3D07865F-7E20-8B4B-982B-62A87999A4EA}"/>
  </cellStyles>
  <dxfs count="3">
    <dxf>
      <font>
        <b/>
        <color rgb="FF8A1C1C"/>
      </font>
      <fill>
        <patternFill patternType="solid">
          <bgColor rgb="FFF4B183"/>
        </patternFill>
      </fill>
    </dxf>
    <dxf>
      <font>
        <b/>
        <color rgb="FF7F6000"/>
      </font>
      <fill>
        <patternFill patternType="solid">
          <bgColor rgb="FFFFD966"/>
        </patternFill>
      </fill>
    </dxf>
    <dxf>
      <font>
        <b/>
        <color rgb="FF215E21"/>
      </font>
      <fill>
        <patternFill patternType="solid">
          <bgColor rgb="FFA9D18E"/>
        </patternFill>
      </fill>
    </dxf>
  </dxfs>
  <tableStyles count="0" defaultTableStyle="TableStyleMedium9" defaultPivotStyle="PivotStyleLight16"/>
  <colors>
    <mruColors>
      <color rgb="FFFAFAFA"/>
      <color rgb="FFEDE6E9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zh-TW" altLang="zh-TW">
                <a:effectLst/>
              </a:rPr>
              <a:t>跨境資產防護雷達圖</a:t>
            </a:r>
          </a:p>
        </c:rich>
      </c:tx>
      <c:layout>
        <c:manualLayout>
          <c:xMode val="edge"/>
          <c:yMode val="edge"/>
          <c:x val="5.4008101851851877E-2"/>
          <c:y val="3.0868055555555555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經濟實質</c:v>
                </c:pt>
                <c:pt idx="1">
                  <c:v>租稅低風險</c:v>
                </c:pt>
                <c:pt idx="2">
                  <c:v>豁免條款</c:v>
                </c:pt>
                <c:pt idx="3">
                  <c:v>協定運用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114A-885C-50FB81A0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in.ee/77zgf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068E-75DE-224A-B1CB-6F167656239A}">
  <dimension ref="B1:H352"/>
  <sheetViews>
    <sheetView workbookViewId="0">
      <selection activeCell="C6" sqref="C6"/>
    </sheetView>
  </sheetViews>
  <sheetFormatPr baseColWidth="10" defaultColWidth="9" defaultRowHeight="17"/>
  <cols>
    <col min="1" max="1" width="6" style="6" customWidth="1"/>
    <col min="2" max="2" width="18" style="6" customWidth="1"/>
    <col min="3" max="3" width="30.796875" style="7" customWidth="1"/>
    <col min="4" max="4" width="24" style="6" customWidth="1"/>
    <col min="5" max="7" width="16" style="6" customWidth="1"/>
    <col min="8" max="8" width="24" style="6" customWidth="1"/>
    <col min="9" max="16384" width="9" style="6"/>
  </cols>
  <sheetData>
    <row r="1" spans="2:8" ht="20" customHeight="1"/>
    <row r="2" spans="2:8" ht="26" customHeight="1">
      <c r="B2" s="27" t="s">
        <v>17</v>
      </c>
      <c r="C2" s="28"/>
      <c r="D2" s="28"/>
      <c r="E2" s="28"/>
      <c r="F2" s="28"/>
      <c r="G2" s="28"/>
      <c r="H2" s="28"/>
    </row>
    <row r="3" spans="2:8" ht="20" customHeight="1">
      <c r="B3" s="29" t="s">
        <v>0</v>
      </c>
      <c r="C3" s="30"/>
      <c r="D3" s="30"/>
      <c r="E3" s="30"/>
      <c r="F3" s="30"/>
      <c r="G3" s="30"/>
      <c r="H3" s="30"/>
    </row>
    <row r="5" spans="2:8">
      <c r="B5" s="8"/>
      <c r="C5" s="9"/>
      <c r="D5" s="9"/>
      <c r="E5" s="9"/>
      <c r="F5" s="9"/>
      <c r="G5" s="9"/>
      <c r="H5" s="10"/>
    </row>
    <row r="6" spans="2:8">
      <c r="B6" s="11" t="s">
        <v>1</v>
      </c>
      <c r="C6" s="6" t="s">
        <v>17</v>
      </c>
      <c r="H6" s="12"/>
    </row>
    <row r="7" spans="2:8">
      <c r="B7" s="13"/>
      <c r="C7" s="6"/>
      <c r="H7" s="12"/>
    </row>
    <row r="8" spans="2:8">
      <c r="B8" s="11" t="s">
        <v>18</v>
      </c>
      <c r="C8" s="6" t="s">
        <v>19</v>
      </c>
      <c r="D8" s="14"/>
      <c r="E8" s="14"/>
      <c r="F8" s="14"/>
      <c r="G8" s="14"/>
      <c r="H8" s="15"/>
    </row>
    <row r="9" spans="2:8">
      <c r="B9" s="13"/>
      <c r="C9" s="6"/>
      <c r="H9" s="12"/>
    </row>
    <row r="10" spans="2:8">
      <c r="B10" s="11" t="s">
        <v>2</v>
      </c>
      <c r="C10" s="6"/>
      <c r="H10" s="12"/>
    </row>
    <row r="11" spans="2:8">
      <c r="B11" s="13"/>
      <c r="C11" s="31" t="s">
        <v>20</v>
      </c>
      <c r="D11" s="31"/>
      <c r="E11" s="31"/>
      <c r="F11" s="31"/>
      <c r="G11" s="31"/>
      <c r="H11" s="32"/>
    </row>
    <row r="12" spans="2:8">
      <c r="B12" s="13"/>
      <c r="C12" s="14"/>
      <c r="D12" s="14"/>
      <c r="E12" s="14"/>
      <c r="F12" s="14"/>
      <c r="G12" s="14"/>
      <c r="H12" s="15"/>
    </row>
    <row r="13" spans="2:8">
      <c r="B13" s="13"/>
      <c r="C13" s="31" t="s">
        <v>21</v>
      </c>
      <c r="D13" s="31"/>
      <c r="E13" s="31"/>
      <c r="F13" s="31"/>
      <c r="G13" s="31"/>
      <c r="H13" s="32"/>
    </row>
    <row r="14" spans="2:8">
      <c r="B14" s="13"/>
      <c r="C14" s="14"/>
      <c r="D14" s="14"/>
      <c r="E14" s="14"/>
      <c r="F14" s="14"/>
      <c r="G14" s="14"/>
      <c r="H14" s="15"/>
    </row>
    <row r="15" spans="2:8">
      <c r="B15" s="13"/>
      <c r="C15" s="31" t="s">
        <v>22</v>
      </c>
      <c r="D15" s="31"/>
      <c r="E15" s="31"/>
      <c r="F15" s="31"/>
      <c r="G15" s="31"/>
      <c r="H15" s="32"/>
    </row>
    <row r="16" spans="2:8">
      <c r="B16" s="16"/>
      <c r="C16" s="17"/>
      <c r="D16" s="17"/>
      <c r="E16" s="17"/>
      <c r="F16" s="17"/>
      <c r="G16" s="17"/>
      <c r="H16" s="18"/>
    </row>
    <row r="18" spans="2:8">
      <c r="B18" s="33" t="s">
        <v>23</v>
      </c>
      <c r="C18" s="34"/>
      <c r="D18" s="34"/>
      <c r="E18" s="34"/>
      <c r="F18" s="34"/>
      <c r="G18" s="34"/>
      <c r="H18" s="35"/>
    </row>
    <row r="19" spans="2:8">
      <c r="B19" s="36"/>
      <c r="C19" s="37"/>
      <c r="D19" s="37"/>
      <c r="E19" s="37"/>
      <c r="F19" s="37"/>
      <c r="G19" s="37"/>
      <c r="H19" s="38"/>
    </row>
    <row r="20" spans="2:8">
      <c r="C20" s="6"/>
    </row>
    <row r="21" spans="2:8">
      <c r="C21" s="6"/>
    </row>
    <row r="22" spans="2:8">
      <c r="C22" s="6"/>
    </row>
    <row r="23" spans="2:8">
      <c r="C23" s="6"/>
    </row>
    <row r="24" spans="2:8">
      <c r="C24" s="6"/>
    </row>
    <row r="25" spans="2:8">
      <c r="C25" s="6"/>
    </row>
    <row r="26" spans="2:8">
      <c r="C26" s="6"/>
    </row>
    <row r="27" spans="2:8">
      <c r="C27" s="6"/>
    </row>
    <row r="28" spans="2:8">
      <c r="C28" s="6"/>
    </row>
    <row r="29" spans="2:8">
      <c r="C29" s="6"/>
    </row>
    <row r="30" spans="2:8">
      <c r="C30" s="6"/>
    </row>
    <row r="31" spans="2:8">
      <c r="C31" s="6"/>
    </row>
    <row r="32" spans="2:8">
      <c r="C32" s="6"/>
    </row>
    <row r="33" spans="3:3">
      <c r="C33" s="6"/>
    </row>
    <row r="34" spans="3:3">
      <c r="C34" s="6"/>
    </row>
    <row r="35" spans="3:3">
      <c r="C35" s="6"/>
    </row>
    <row r="36" spans="3:3">
      <c r="C36" s="6"/>
    </row>
    <row r="37" spans="3:3">
      <c r="C37" s="6"/>
    </row>
    <row r="38" spans="3:3">
      <c r="C38" s="6"/>
    </row>
    <row r="39" spans="3:3">
      <c r="C39" s="6"/>
    </row>
    <row r="40" spans="3:3">
      <c r="C40" s="6"/>
    </row>
    <row r="41" spans="3:3">
      <c r="C41" s="6"/>
    </row>
    <row r="42" spans="3:3">
      <c r="C42" s="6"/>
    </row>
    <row r="43" spans="3:3">
      <c r="C43" s="6"/>
    </row>
    <row r="44" spans="3:3">
      <c r="C44" s="6"/>
    </row>
    <row r="45" spans="3:3">
      <c r="C45" s="6"/>
    </row>
    <row r="46" spans="3:3">
      <c r="C46" s="6"/>
    </row>
    <row r="47" spans="3:3">
      <c r="C47" s="6"/>
    </row>
    <row r="48" spans="3:3">
      <c r="C48" s="6"/>
    </row>
    <row r="49" spans="3:3">
      <c r="C49" s="6"/>
    </row>
    <row r="50" spans="3:3">
      <c r="C50" s="6"/>
    </row>
    <row r="51" spans="3:3">
      <c r="C51" s="6"/>
    </row>
    <row r="52" spans="3:3">
      <c r="C52" s="6"/>
    </row>
    <row r="53" spans="3:3">
      <c r="C53" s="6"/>
    </row>
    <row r="54" spans="3:3">
      <c r="C54" s="6"/>
    </row>
    <row r="55" spans="3:3">
      <c r="C55" s="6"/>
    </row>
    <row r="56" spans="3:3">
      <c r="C56" s="6"/>
    </row>
    <row r="57" spans="3:3">
      <c r="C57" s="6"/>
    </row>
    <row r="58" spans="3:3">
      <c r="C58" s="6"/>
    </row>
    <row r="59" spans="3:3">
      <c r="C59" s="6"/>
    </row>
    <row r="60" spans="3:3">
      <c r="C60" s="6"/>
    </row>
    <row r="61" spans="3:3">
      <c r="C61" s="6"/>
    </row>
    <row r="62" spans="3:3">
      <c r="C62" s="6"/>
    </row>
    <row r="63" spans="3:3">
      <c r="C63" s="6"/>
    </row>
    <row r="64" spans="3:3">
      <c r="C64" s="6"/>
    </row>
    <row r="65" spans="3:3">
      <c r="C65" s="6"/>
    </row>
    <row r="66" spans="3:3">
      <c r="C66" s="6"/>
    </row>
    <row r="67" spans="3:3">
      <c r="C67" s="6"/>
    </row>
    <row r="68" spans="3:3">
      <c r="C68" s="6"/>
    </row>
    <row r="69" spans="3:3">
      <c r="C69" s="6"/>
    </row>
    <row r="70" spans="3:3">
      <c r="C70" s="6"/>
    </row>
    <row r="71" spans="3:3">
      <c r="C71" s="6"/>
    </row>
    <row r="72" spans="3:3">
      <c r="C72" s="6"/>
    </row>
    <row r="73" spans="3:3">
      <c r="C73" s="6"/>
    </row>
    <row r="74" spans="3:3">
      <c r="C74" s="6"/>
    </row>
    <row r="75" spans="3:3">
      <c r="C75" s="6"/>
    </row>
    <row r="76" spans="3:3">
      <c r="C76" s="6"/>
    </row>
    <row r="77" spans="3:3">
      <c r="C77" s="6"/>
    </row>
    <row r="78" spans="3:3">
      <c r="C78" s="6"/>
    </row>
    <row r="79" spans="3:3">
      <c r="C79" s="6"/>
    </row>
    <row r="80" spans="3:3">
      <c r="C80" s="6"/>
    </row>
    <row r="81" spans="3:3">
      <c r="C81" s="6"/>
    </row>
    <row r="82" spans="3:3">
      <c r="C82" s="6"/>
    </row>
    <row r="83" spans="3:3">
      <c r="C83" s="6"/>
    </row>
    <row r="84" spans="3:3">
      <c r="C84" s="6"/>
    </row>
    <row r="85" spans="3:3">
      <c r="C85" s="6"/>
    </row>
    <row r="86" spans="3:3">
      <c r="C86" s="6"/>
    </row>
    <row r="87" spans="3:3">
      <c r="C87" s="6"/>
    </row>
    <row r="88" spans="3:3">
      <c r="C88" s="6"/>
    </row>
    <row r="89" spans="3:3">
      <c r="C89" s="6"/>
    </row>
    <row r="90" spans="3:3">
      <c r="C90" s="6"/>
    </row>
    <row r="91" spans="3:3">
      <c r="C91" s="6"/>
    </row>
    <row r="92" spans="3:3">
      <c r="C92" s="6"/>
    </row>
    <row r="93" spans="3:3">
      <c r="C93" s="6"/>
    </row>
    <row r="94" spans="3:3">
      <c r="C94" s="6"/>
    </row>
    <row r="95" spans="3:3">
      <c r="C95" s="6"/>
    </row>
    <row r="96" spans="3:3">
      <c r="C96" s="6"/>
    </row>
    <row r="97" spans="3:3">
      <c r="C97" s="6"/>
    </row>
    <row r="98" spans="3:3">
      <c r="C98" s="6"/>
    </row>
    <row r="99" spans="3:3">
      <c r="C99" s="6"/>
    </row>
    <row r="100" spans="3:3">
      <c r="C100" s="6"/>
    </row>
    <row r="101" spans="3:3">
      <c r="C101" s="6"/>
    </row>
    <row r="102" spans="3:3">
      <c r="C102" s="6"/>
    </row>
    <row r="103" spans="3:3">
      <c r="C103" s="6"/>
    </row>
    <row r="104" spans="3:3">
      <c r="C104" s="6"/>
    </row>
    <row r="105" spans="3:3">
      <c r="C105" s="6"/>
    </row>
    <row r="106" spans="3:3">
      <c r="C106" s="6"/>
    </row>
    <row r="107" spans="3:3">
      <c r="C107" s="6"/>
    </row>
    <row r="108" spans="3:3">
      <c r="C108" s="6"/>
    </row>
    <row r="109" spans="3:3">
      <c r="C109" s="6"/>
    </row>
    <row r="110" spans="3:3">
      <c r="C110" s="6"/>
    </row>
    <row r="111" spans="3:3">
      <c r="C111" s="6"/>
    </row>
    <row r="112" spans="3:3">
      <c r="C112" s="6"/>
    </row>
    <row r="113" spans="3:3">
      <c r="C113" s="6"/>
    </row>
    <row r="114" spans="3:3">
      <c r="C114" s="6"/>
    </row>
    <row r="115" spans="3:3">
      <c r="C115" s="6"/>
    </row>
    <row r="116" spans="3:3">
      <c r="C116" s="6"/>
    </row>
    <row r="117" spans="3:3">
      <c r="C117" s="6"/>
    </row>
    <row r="118" spans="3:3">
      <c r="C118" s="6"/>
    </row>
    <row r="119" spans="3:3">
      <c r="C119" s="6"/>
    </row>
    <row r="120" spans="3:3">
      <c r="C120" s="6"/>
    </row>
    <row r="121" spans="3:3">
      <c r="C121" s="6"/>
    </row>
    <row r="122" spans="3:3">
      <c r="C122" s="6"/>
    </row>
    <row r="123" spans="3:3">
      <c r="C123" s="6"/>
    </row>
    <row r="124" spans="3:3">
      <c r="C124" s="6"/>
    </row>
    <row r="125" spans="3:3">
      <c r="C125" s="6"/>
    </row>
    <row r="126" spans="3:3">
      <c r="C126" s="6"/>
    </row>
    <row r="127" spans="3:3">
      <c r="C127" s="6"/>
    </row>
    <row r="128" spans="3:3">
      <c r="C128" s="6"/>
    </row>
    <row r="129" spans="3:3">
      <c r="C129" s="6"/>
    </row>
    <row r="130" spans="3:3">
      <c r="C130" s="6"/>
    </row>
    <row r="131" spans="3:3">
      <c r="C131" s="6"/>
    </row>
    <row r="132" spans="3:3">
      <c r="C132" s="6"/>
    </row>
    <row r="133" spans="3:3">
      <c r="C133" s="6"/>
    </row>
    <row r="134" spans="3:3">
      <c r="C134" s="6"/>
    </row>
    <row r="135" spans="3:3">
      <c r="C135" s="6"/>
    </row>
    <row r="136" spans="3:3">
      <c r="C136" s="6"/>
    </row>
    <row r="137" spans="3:3">
      <c r="C137" s="6"/>
    </row>
    <row r="138" spans="3:3">
      <c r="C138" s="6"/>
    </row>
    <row r="139" spans="3:3">
      <c r="C139" s="6"/>
    </row>
    <row r="140" spans="3:3">
      <c r="C140" s="6"/>
    </row>
    <row r="141" spans="3:3">
      <c r="C141" s="6"/>
    </row>
    <row r="142" spans="3:3">
      <c r="C142" s="6"/>
    </row>
    <row r="143" spans="3:3">
      <c r="C143" s="6"/>
    </row>
    <row r="144" spans="3:3">
      <c r="C144" s="6"/>
    </row>
    <row r="145" spans="3:3">
      <c r="C145" s="6"/>
    </row>
    <row r="146" spans="3:3">
      <c r="C146" s="6"/>
    </row>
    <row r="147" spans="3:3">
      <c r="C147" s="6"/>
    </row>
    <row r="148" spans="3:3">
      <c r="C148" s="6"/>
    </row>
    <row r="149" spans="3:3">
      <c r="C149" s="6"/>
    </row>
    <row r="150" spans="3:3">
      <c r="C150" s="6"/>
    </row>
    <row r="151" spans="3:3">
      <c r="C151" s="6"/>
    </row>
    <row r="152" spans="3:3">
      <c r="C152" s="6"/>
    </row>
    <row r="153" spans="3:3">
      <c r="C153" s="6"/>
    </row>
    <row r="154" spans="3:3">
      <c r="C154" s="6"/>
    </row>
    <row r="155" spans="3:3">
      <c r="C155" s="6"/>
    </row>
    <row r="156" spans="3:3">
      <c r="C156" s="6"/>
    </row>
    <row r="157" spans="3:3">
      <c r="C157" s="6"/>
    </row>
    <row r="158" spans="3:3">
      <c r="C158" s="6"/>
    </row>
    <row r="159" spans="3:3">
      <c r="C159" s="6"/>
    </row>
    <row r="160" spans="3:3">
      <c r="C160" s="6"/>
    </row>
    <row r="161" spans="3:3">
      <c r="C161" s="6"/>
    </row>
    <row r="162" spans="3:3">
      <c r="C162" s="6"/>
    </row>
    <row r="163" spans="3:3">
      <c r="C163" s="6"/>
    </row>
    <row r="164" spans="3:3">
      <c r="C164" s="6"/>
    </row>
    <row r="165" spans="3:3">
      <c r="C165" s="6"/>
    </row>
    <row r="166" spans="3:3">
      <c r="C166" s="6"/>
    </row>
    <row r="167" spans="3:3">
      <c r="C167" s="6"/>
    </row>
    <row r="168" spans="3:3">
      <c r="C168" s="6"/>
    </row>
    <row r="169" spans="3:3">
      <c r="C169" s="6"/>
    </row>
    <row r="170" spans="3:3">
      <c r="C170" s="6"/>
    </row>
    <row r="171" spans="3:3">
      <c r="C171" s="6"/>
    </row>
    <row r="172" spans="3:3">
      <c r="C172" s="6"/>
    </row>
    <row r="173" spans="3:3">
      <c r="C173" s="6"/>
    </row>
    <row r="174" spans="3:3">
      <c r="C174" s="6"/>
    </row>
    <row r="175" spans="3:3">
      <c r="C175" s="6"/>
    </row>
    <row r="176" spans="3:3">
      <c r="C176" s="6"/>
    </row>
    <row r="177" spans="3:3">
      <c r="C177" s="6"/>
    </row>
    <row r="178" spans="3:3">
      <c r="C178" s="6"/>
    </row>
    <row r="179" spans="3:3">
      <c r="C179" s="6"/>
    </row>
    <row r="180" spans="3:3">
      <c r="C180" s="6"/>
    </row>
    <row r="181" spans="3:3">
      <c r="C181" s="6"/>
    </row>
    <row r="182" spans="3:3">
      <c r="C182" s="6"/>
    </row>
    <row r="183" spans="3:3">
      <c r="C183" s="6"/>
    </row>
    <row r="184" spans="3:3">
      <c r="C184" s="6"/>
    </row>
    <row r="185" spans="3:3">
      <c r="C185" s="6"/>
    </row>
    <row r="186" spans="3:3">
      <c r="C186" s="6"/>
    </row>
    <row r="187" spans="3:3">
      <c r="C187" s="6"/>
    </row>
    <row r="188" spans="3:3">
      <c r="C188" s="6"/>
    </row>
    <row r="189" spans="3:3">
      <c r="C189" s="6"/>
    </row>
    <row r="190" spans="3:3">
      <c r="C190" s="6"/>
    </row>
    <row r="191" spans="3:3">
      <c r="C191" s="6"/>
    </row>
    <row r="192" spans="3:3">
      <c r="C192" s="6"/>
    </row>
    <row r="193" spans="3:3">
      <c r="C193" s="6"/>
    </row>
    <row r="194" spans="3:3">
      <c r="C194" s="6"/>
    </row>
    <row r="195" spans="3:3">
      <c r="C195" s="6"/>
    </row>
    <row r="196" spans="3:3">
      <c r="C196" s="6"/>
    </row>
    <row r="197" spans="3:3">
      <c r="C197" s="6"/>
    </row>
    <row r="198" spans="3:3">
      <c r="C198" s="6"/>
    </row>
    <row r="199" spans="3:3">
      <c r="C199" s="6"/>
    </row>
    <row r="200" spans="3:3">
      <c r="C200" s="6"/>
    </row>
    <row r="201" spans="3:3">
      <c r="C201" s="6"/>
    </row>
    <row r="202" spans="3:3">
      <c r="C202" s="6"/>
    </row>
    <row r="203" spans="3:3">
      <c r="C203" s="6"/>
    </row>
    <row r="204" spans="3:3">
      <c r="C204" s="6"/>
    </row>
    <row r="205" spans="3:3">
      <c r="C205" s="6"/>
    </row>
    <row r="206" spans="3:3">
      <c r="C206" s="6"/>
    </row>
    <row r="207" spans="3:3">
      <c r="C207" s="6"/>
    </row>
    <row r="208" spans="3:3">
      <c r="C208" s="6"/>
    </row>
    <row r="209" spans="3:3">
      <c r="C209" s="6"/>
    </row>
    <row r="210" spans="3:3">
      <c r="C210" s="6"/>
    </row>
    <row r="211" spans="3:3">
      <c r="C211" s="6"/>
    </row>
    <row r="212" spans="3:3">
      <c r="C212" s="6"/>
    </row>
    <row r="213" spans="3:3">
      <c r="C213" s="6"/>
    </row>
    <row r="214" spans="3:3">
      <c r="C214" s="6"/>
    </row>
    <row r="215" spans="3:3">
      <c r="C215" s="6"/>
    </row>
    <row r="216" spans="3:3">
      <c r="C216" s="6"/>
    </row>
    <row r="217" spans="3:3">
      <c r="C217" s="6"/>
    </row>
    <row r="218" spans="3:3">
      <c r="C218" s="6"/>
    </row>
    <row r="219" spans="3:3">
      <c r="C219" s="6"/>
    </row>
    <row r="220" spans="3:3">
      <c r="C220" s="6"/>
    </row>
    <row r="221" spans="3:3">
      <c r="C221" s="6"/>
    </row>
    <row r="222" spans="3:3">
      <c r="C222" s="6"/>
    </row>
    <row r="223" spans="3:3">
      <c r="C223" s="6"/>
    </row>
    <row r="224" spans="3:3">
      <c r="C224" s="6"/>
    </row>
    <row r="225" spans="3:3">
      <c r="C225" s="6"/>
    </row>
    <row r="226" spans="3:3">
      <c r="C226" s="6"/>
    </row>
    <row r="227" spans="3:3">
      <c r="C227" s="6"/>
    </row>
    <row r="228" spans="3:3">
      <c r="C228" s="6"/>
    </row>
    <row r="229" spans="3:3">
      <c r="C229" s="6"/>
    </row>
    <row r="230" spans="3:3">
      <c r="C230" s="6"/>
    </row>
    <row r="231" spans="3:3">
      <c r="C231" s="6"/>
    </row>
    <row r="232" spans="3:3">
      <c r="C232" s="6"/>
    </row>
    <row r="233" spans="3:3">
      <c r="C233" s="6"/>
    </row>
    <row r="234" spans="3:3">
      <c r="C234" s="6"/>
    </row>
    <row r="235" spans="3:3">
      <c r="C235" s="6"/>
    </row>
    <row r="236" spans="3:3">
      <c r="C236" s="6"/>
    </row>
    <row r="237" spans="3:3">
      <c r="C237" s="6"/>
    </row>
    <row r="238" spans="3:3">
      <c r="C238" s="6"/>
    </row>
    <row r="239" spans="3:3">
      <c r="C239" s="6"/>
    </row>
    <row r="240" spans="3:3">
      <c r="C240" s="6"/>
    </row>
    <row r="241" spans="3:3">
      <c r="C241" s="6"/>
    </row>
    <row r="242" spans="3:3">
      <c r="C242" s="6"/>
    </row>
    <row r="243" spans="3:3">
      <c r="C243" s="6"/>
    </row>
    <row r="244" spans="3:3">
      <c r="C244" s="6"/>
    </row>
    <row r="245" spans="3:3">
      <c r="C245" s="6"/>
    </row>
    <row r="246" spans="3:3">
      <c r="C246" s="6"/>
    </row>
    <row r="247" spans="3:3">
      <c r="C247" s="6"/>
    </row>
    <row r="248" spans="3:3">
      <c r="C248" s="6"/>
    </row>
    <row r="249" spans="3:3">
      <c r="C249" s="6"/>
    </row>
    <row r="250" spans="3:3">
      <c r="C250" s="6"/>
    </row>
    <row r="251" spans="3:3">
      <c r="C251" s="6"/>
    </row>
    <row r="252" spans="3:3">
      <c r="C252" s="6"/>
    </row>
    <row r="253" spans="3:3">
      <c r="C253" s="6"/>
    </row>
    <row r="254" spans="3:3">
      <c r="C254" s="6"/>
    </row>
    <row r="255" spans="3:3">
      <c r="C255" s="6"/>
    </row>
    <row r="256" spans="3:3">
      <c r="C256" s="6"/>
    </row>
    <row r="257" spans="3:3">
      <c r="C257" s="6"/>
    </row>
    <row r="258" spans="3:3">
      <c r="C258" s="6"/>
    </row>
    <row r="259" spans="3:3">
      <c r="C259" s="6"/>
    </row>
    <row r="260" spans="3:3">
      <c r="C260" s="6"/>
    </row>
    <row r="261" spans="3:3">
      <c r="C261" s="6"/>
    </row>
    <row r="262" spans="3:3">
      <c r="C262" s="6"/>
    </row>
    <row r="263" spans="3:3">
      <c r="C263" s="6"/>
    </row>
    <row r="264" spans="3:3">
      <c r="C264" s="6"/>
    </row>
    <row r="265" spans="3:3">
      <c r="C265" s="6"/>
    </row>
    <row r="266" spans="3:3">
      <c r="C266" s="6"/>
    </row>
    <row r="267" spans="3:3">
      <c r="C267" s="6"/>
    </row>
    <row r="268" spans="3:3">
      <c r="C268" s="6"/>
    </row>
    <row r="269" spans="3:3">
      <c r="C269" s="6"/>
    </row>
    <row r="270" spans="3:3">
      <c r="C270" s="6"/>
    </row>
    <row r="271" spans="3:3">
      <c r="C271" s="6"/>
    </row>
    <row r="272" spans="3:3">
      <c r="C272" s="6"/>
    </row>
    <row r="273" spans="3:3">
      <c r="C273" s="6"/>
    </row>
    <row r="274" spans="3:3">
      <c r="C274" s="6"/>
    </row>
    <row r="275" spans="3:3">
      <c r="C275" s="6"/>
    </row>
    <row r="276" spans="3:3">
      <c r="C276" s="6"/>
    </row>
    <row r="277" spans="3:3">
      <c r="C277" s="6"/>
    </row>
    <row r="278" spans="3:3">
      <c r="C278" s="6"/>
    </row>
    <row r="279" spans="3:3">
      <c r="C279" s="6"/>
    </row>
    <row r="280" spans="3:3">
      <c r="C280" s="6"/>
    </row>
    <row r="281" spans="3:3">
      <c r="C281" s="6"/>
    </row>
    <row r="282" spans="3:3">
      <c r="C282" s="6"/>
    </row>
    <row r="283" spans="3:3">
      <c r="C283" s="6"/>
    </row>
    <row r="284" spans="3:3">
      <c r="C284" s="6"/>
    </row>
    <row r="285" spans="3:3">
      <c r="C285" s="6"/>
    </row>
    <row r="286" spans="3:3">
      <c r="C286" s="6"/>
    </row>
    <row r="287" spans="3:3">
      <c r="C287" s="6"/>
    </row>
    <row r="288" spans="3:3">
      <c r="C288" s="6"/>
    </row>
    <row r="289" spans="3:3">
      <c r="C289" s="6"/>
    </row>
    <row r="290" spans="3:3">
      <c r="C290" s="6"/>
    </row>
    <row r="291" spans="3:3">
      <c r="C291" s="6"/>
    </row>
    <row r="292" spans="3:3">
      <c r="C292" s="6"/>
    </row>
    <row r="293" spans="3:3">
      <c r="C293" s="6"/>
    </row>
    <row r="294" spans="3:3">
      <c r="C294" s="6"/>
    </row>
    <row r="295" spans="3:3">
      <c r="C295" s="6"/>
    </row>
    <row r="296" spans="3:3">
      <c r="C296" s="6"/>
    </row>
    <row r="297" spans="3:3">
      <c r="C297" s="6"/>
    </row>
    <row r="298" spans="3:3">
      <c r="C298" s="6"/>
    </row>
    <row r="299" spans="3:3">
      <c r="C299" s="6"/>
    </row>
    <row r="300" spans="3:3">
      <c r="C300" s="6"/>
    </row>
    <row r="301" spans="3:3">
      <c r="C301" s="6"/>
    </row>
    <row r="302" spans="3:3">
      <c r="C302" s="6"/>
    </row>
    <row r="303" spans="3:3">
      <c r="C303" s="6"/>
    </row>
    <row r="304" spans="3:3">
      <c r="C304" s="6"/>
    </row>
    <row r="305" spans="3:3">
      <c r="C305" s="6"/>
    </row>
    <row r="306" spans="3:3">
      <c r="C306" s="6"/>
    </row>
    <row r="307" spans="3:3">
      <c r="C307" s="6"/>
    </row>
    <row r="308" spans="3:3">
      <c r="C308" s="6"/>
    </row>
    <row r="309" spans="3:3">
      <c r="C309" s="6"/>
    </row>
    <row r="310" spans="3:3">
      <c r="C310" s="6"/>
    </row>
    <row r="311" spans="3:3">
      <c r="C311" s="6"/>
    </row>
    <row r="312" spans="3:3">
      <c r="C312" s="6"/>
    </row>
    <row r="313" spans="3:3">
      <c r="C313" s="6"/>
    </row>
    <row r="314" spans="3:3">
      <c r="C314" s="6"/>
    </row>
    <row r="315" spans="3:3">
      <c r="C315" s="6"/>
    </row>
    <row r="316" spans="3:3">
      <c r="C316" s="6"/>
    </row>
    <row r="317" spans="3:3">
      <c r="C317" s="6"/>
    </row>
    <row r="318" spans="3:3">
      <c r="C318" s="6"/>
    </row>
    <row r="319" spans="3:3">
      <c r="C319" s="6"/>
    </row>
    <row r="320" spans="3:3">
      <c r="C320" s="6"/>
    </row>
    <row r="321" spans="3:3">
      <c r="C321" s="6"/>
    </row>
    <row r="322" spans="3:3">
      <c r="C322" s="6"/>
    </row>
    <row r="323" spans="3:3">
      <c r="C323" s="6"/>
    </row>
    <row r="324" spans="3:3">
      <c r="C324" s="6"/>
    </row>
    <row r="325" spans="3:3">
      <c r="C325" s="6"/>
    </row>
    <row r="326" spans="3:3">
      <c r="C326" s="6"/>
    </row>
    <row r="327" spans="3:3">
      <c r="C327" s="6"/>
    </row>
    <row r="328" spans="3:3">
      <c r="C328" s="6"/>
    </row>
    <row r="329" spans="3:3">
      <c r="C329" s="6"/>
    </row>
    <row r="330" spans="3:3">
      <c r="C330" s="6"/>
    </row>
    <row r="331" spans="3:3">
      <c r="C331" s="6"/>
    </row>
    <row r="332" spans="3:3">
      <c r="C332" s="6"/>
    </row>
    <row r="333" spans="3:3">
      <c r="C333" s="6"/>
    </row>
    <row r="334" spans="3:3">
      <c r="C334" s="6"/>
    </row>
    <row r="335" spans="3:3">
      <c r="C335" s="6"/>
    </row>
    <row r="336" spans="3:3">
      <c r="C336" s="6"/>
    </row>
    <row r="337" spans="3:3">
      <c r="C337" s="6"/>
    </row>
    <row r="338" spans="3:3">
      <c r="C338" s="6"/>
    </row>
    <row r="339" spans="3:3">
      <c r="C339" s="6"/>
    </row>
    <row r="340" spans="3:3">
      <c r="C340" s="6"/>
    </row>
    <row r="341" spans="3:3">
      <c r="C341" s="6"/>
    </row>
    <row r="342" spans="3:3">
      <c r="C342" s="6"/>
    </row>
    <row r="343" spans="3:3">
      <c r="C343" s="6"/>
    </row>
    <row r="344" spans="3:3">
      <c r="C344" s="6"/>
    </row>
    <row r="345" spans="3:3">
      <c r="C345" s="6"/>
    </row>
    <row r="346" spans="3:3">
      <c r="C346" s="6"/>
    </row>
    <row r="347" spans="3:3">
      <c r="C347" s="6"/>
    </row>
    <row r="348" spans="3:3">
      <c r="C348" s="6"/>
    </row>
    <row r="349" spans="3:3">
      <c r="C349" s="6"/>
    </row>
    <row r="350" spans="3:3">
      <c r="C350" s="6"/>
    </row>
    <row r="351" spans="3:3">
      <c r="C351" s="6"/>
    </row>
    <row r="352" spans="3:3">
      <c r="C352" s="6"/>
    </row>
  </sheetData>
  <mergeCells count="6">
    <mergeCell ref="B18:H19"/>
    <mergeCell ref="B2:H2"/>
    <mergeCell ref="B3:H3"/>
    <mergeCell ref="C11:H11"/>
    <mergeCell ref="C13:H13"/>
    <mergeCell ref="C15:H1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67766-699C-F246-A738-91BEC594F015}">
  <dimension ref="B1:I186"/>
  <sheetViews>
    <sheetView workbookViewId="0">
      <selection activeCell="F19" sqref="F19"/>
    </sheetView>
  </sheetViews>
  <sheetFormatPr baseColWidth="10" defaultColWidth="9" defaultRowHeight="17"/>
  <cols>
    <col min="1" max="1" width="6" style="6" customWidth="1"/>
    <col min="2" max="2" width="15" style="6" customWidth="1"/>
    <col min="3" max="3" width="31" style="6" customWidth="1"/>
    <col min="4" max="4" width="10" style="6" customWidth="1"/>
    <col min="5" max="7" width="16" style="7" customWidth="1"/>
    <col min="8" max="8" width="33" style="6" customWidth="1"/>
    <col min="9" max="9" width="22" style="7" customWidth="1"/>
    <col min="10" max="16384" width="9" style="6"/>
  </cols>
  <sheetData>
    <row r="1" spans="2:9" ht="20" customHeight="1">
      <c r="F1" s="6"/>
      <c r="I1" s="6"/>
    </row>
    <row r="2" spans="2:9" ht="26" customHeight="1">
      <c r="B2" s="39" t="s">
        <v>17</v>
      </c>
      <c r="C2" s="40"/>
      <c r="D2" s="40"/>
      <c r="E2" s="40"/>
      <c r="F2" s="40"/>
      <c r="G2" s="40"/>
      <c r="H2" s="40"/>
      <c r="I2" s="6"/>
    </row>
    <row r="3" spans="2:9" ht="20" customHeight="1">
      <c r="B3" s="41" t="s">
        <v>0</v>
      </c>
      <c r="C3" s="42"/>
      <c r="D3" s="42"/>
      <c r="E3" s="42"/>
      <c r="F3" s="42"/>
      <c r="G3" s="42"/>
      <c r="H3" s="42"/>
      <c r="I3" s="6"/>
    </row>
    <row r="4" spans="2:9">
      <c r="F4" s="6"/>
      <c r="I4" s="6"/>
    </row>
    <row r="5" spans="2:9" ht="32" customHeight="1">
      <c r="B5" s="19" t="s">
        <v>3</v>
      </c>
      <c r="C5" s="19" t="s">
        <v>4</v>
      </c>
      <c r="D5" s="19" t="s">
        <v>5</v>
      </c>
      <c r="E5" s="19" t="s">
        <v>24</v>
      </c>
      <c r="F5" s="19" t="s">
        <v>25</v>
      </c>
      <c r="G5" s="19" t="s">
        <v>6</v>
      </c>
      <c r="H5" s="19" t="s">
        <v>26</v>
      </c>
      <c r="I5" s="6"/>
    </row>
    <row r="6" spans="2:9" ht="18">
      <c r="B6" s="20" t="s">
        <v>27</v>
      </c>
      <c r="C6" s="20" t="s">
        <v>28</v>
      </c>
      <c r="D6" s="24" t="s">
        <v>29</v>
      </c>
      <c r="E6" s="21"/>
      <c r="F6" s="21"/>
      <c r="G6" s="21" t="str">
        <f>IF(OR(E6="",F6=""),"",F6-E6)</f>
        <v/>
      </c>
      <c r="H6" s="22" t="str">
        <f>IF(E6="","",IF(E6&gt;=50%,"符合CFC門檻","未達門檻"))</f>
        <v/>
      </c>
      <c r="I6" s="6"/>
    </row>
    <row r="7" spans="2:9" ht="18">
      <c r="B7" s="20" t="s">
        <v>30</v>
      </c>
      <c r="C7" s="20" t="s">
        <v>31</v>
      </c>
      <c r="D7" s="24" t="s">
        <v>7</v>
      </c>
      <c r="E7" s="23"/>
      <c r="F7" s="23"/>
      <c r="G7" s="23" t="str">
        <f>IF(OR(E7="",F7=""),"",F7-E7)</f>
        <v/>
      </c>
      <c r="H7" s="23" t="str">
        <f>IF(OR(E7="",E6=""),"",E7*E6)</f>
        <v/>
      </c>
      <c r="I7" s="6"/>
    </row>
    <row r="8" spans="2:9" ht="18">
      <c r="B8" s="20" t="s">
        <v>32</v>
      </c>
      <c r="C8" s="20" t="s">
        <v>33</v>
      </c>
      <c r="D8" s="24" t="s">
        <v>29</v>
      </c>
      <c r="E8" s="21"/>
      <c r="F8" s="21"/>
      <c r="G8" s="23" t="s">
        <v>34</v>
      </c>
      <c r="H8" s="23" t="str">
        <f>IF(OR(H7="",E8=""),"",H7*E8)</f>
        <v/>
      </c>
      <c r="I8" s="6"/>
    </row>
    <row r="9" spans="2:9" ht="18">
      <c r="B9" s="20" t="s">
        <v>35</v>
      </c>
      <c r="C9" s="20" t="s">
        <v>36</v>
      </c>
      <c r="D9" s="24" t="s">
        <v>7</v>
      </c>
      <c r="E9" s="23"/>
      <c r="F9" s="23"/>
      <c r="G9" s="23" t="str">
        <f>IF(OR(E9="",F9=""),"",F9-E9)</f>
        <v/>
      </c>
      <c r="H9" s="22" t="s">
        <v>37</v>
      </c>
      <c r="I9" s="6"/>
    </row>
    <row r="10" spans="2:9">
      <c r="E10" s="6"/>
      <c r="F10" s="6"/>
      <c r="G10" s="6"/>
      <c r="I10" s="6"/>
    </row>
    <row r="11" spans="2:9">
      <c r="E11" s="6"/>
      <c r="F11" s="6"/>
      <c r="G11" s="6"/>
      <c r="I11" s="6"/>
    </row>
    <row r="12" spans="2:9">
      <c r="B12" s="33" t="s">
        <v>50</v>
      </c>
      <c r="C12" s="34"/>
      <c r="D12" s="34"/>
      <c r="E12" s="34"/>
      <c r="F12" s="34"/>
      <c r="G12" s="34"/>
      <c r="H12" s="35"/>
      <c r="I12" s="6"/>
    </row>
    <row r="13" spans="2:9">
      <c r="B13" s="36"/>
      <c r="C13" s="37"/>
      <c r="D13" s="37"/>
      <c r="E13" s="37"/>
      <c r="F13" s="37"/>
      <c r="G13" s="37"/>
      <c r="H13" s="38"/>
      <c r="I13" s="6"/>
    </row>
    <row r="14" spans="2:9">
      <c r="E14" s="6"/>
      <c r="F14" s="6"/>
      <c r="G14" s="6"/>
      <c r="I14" s="6"/>
    </row>
    <row r="15" spans="2:9">
      <c r="E15" s="6"/>
      <c r="F15" s="6"/>
      <c r="G15" s="6"/>
      <c r="I15" s="6"/>
    </row>
    <row r="16" spans="2:9">
      <c r="E16" s="6"/>
      <c r="F16" s="6"/>
      <c r="G16" s="6"/>
      <c r="I16" s="6"/>
    </row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pans="5:9">
      <c r="E177" s="6"/>
      <c r="F177" s="6"/>
      <c r="G177" s="6"/>
      <c r="I177" s="6"/>
    </row>
    <row r="178" spans="5:9">
      <c r="E178" s="6"/>
      <c r="F178" s="6"/>
      <c r="G178" s="6"/>
      <c r="I178" s="6"/>
    </row>
    <row r="179" spans="5:9">
      <c r="E179" s="6"/>
      <c r="F179" s="6"/>
      <c r="G179" s="6"/>
      <c r="I179" s="6"/>
    </row>
    <row r="180" spans="5:9">
      <c r="E180" s="6"/>
      <c r="F180" s="6"/>
      <c r="G180" s="6"/>
      <c r="I180" s="6"/>
    </row>
    <row r="181" spans="5:9">
      <c r="E181" s="6"/>
      <c r="F181" s="6"/>
      <c r="G181" s="6"/>
      <c r="I181" s="6"/>
    </row>
    <row r="182" spans="5:9">
      <c r="E182" s="6"/>
      <c r="F182" s="6"/>
      <c r="G182" s="6"/>
      <c r="I182" s="6"/>
    </row>
    <row r="183" spans="5:9">
      <c r="E183" s="6"/>
      <c r="F183" s="6"/>
      <c r="G183" s="6"/>
      <c r="I183" s="6"/>
    </row>
    <row r="184" spans="5:9">
      <c r="E184" s="6"/>
      <c r="F184" s="6"/>
      <c r="G184" s="6"/>
      <c r="I184" s="6"/>
    </row>
    <row r="185" spans="5:9">
      <c r="E185" s="6"/>
      <c r="F185" s="6"/>
      <c r="G185" s="6"/>
      <c r="I185" s="6"/>
    </row>
    <row r="186" spans="5:9">
      <c r="I186" s="6"/>
    </row>
  </sheetData>
  <mergeCells count="3">
    <mergeCell ref="B2:H2"/>
    <mergeCell ref="B3:H3"/>
    <mergeCell ref="B12:H13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A46C7-FD9E-7342-BE5C-E6628AD1ADB2}">
  <dimension ref="B1:F13"/>
  <sheetViews>
    <sheetView workbookViewId="0">
      <selection activeCell="D16" sqref="D16"/>
    </sheetView>
  </sheetViews>
  <sheetFormatPr baseColWidth="10" defaultColWidth="9" defaultRowHeight="17"/>
  <cols>
    <col min="1" max="1" width="6" style="6" customWidth="1"/>
    <col min="2" max="2" width="16" style="6" customWidth="1"/>
    <col min="3" max="3" width="56" style="6" bestFit="1" customWidth="1"/>
    <col min="4" max="5" width="14" style="6" customWidth="1"/>
    <col min="6" max="6" width="33.59765625" style="6" bestFit="1" customWidth="1"/>
    <col min="7" max="16384" width="9" style="6"/>
  </cols>
  <sheetData>
    <row r="1" spans="2:6" ht="20" customHeight="1"/>
    <row r="2" spans="2:6" ht="26" customHeight="1">
      <c r="B2" s="39" t="s">
        <v>17</v>
      </c>
      <c r="C2" s="39"/>
      <c r="D2" s="39"/>
      <c r="E2" s="39"/>
      <c r="F2" s="39"/>
    </row>
    <row r="3" spans="2:6" ht="22.75" customHeight="1">
      <c r="B3" s="41" t="s">
        <v>0</v>
      </c>
      <c r="C3" s="41"/>
      <c r="D3" s="41"/>
      <c r="E3" s="41"/>
      <c r="F3" s="41"/>
    </row>
    <row r="5" spans="2:6" ht="32" customHeight="1">
      <c r="B5" s="19" t="s">
        <v>8</v>
      </c>
      <c r="C5" s="19" t="s">
        <v>9</v>
      </c>
      <c r="D5" s="19" t="s">
        <v>10</v>
      </c>
      <c r="E5" s="19" t="s">
        <v>11</v>
      </c>
      <c r="F5" s="19" t="s">
        <v>12</v>
      </c>
    </row>
    <row r="6" spans="2:6" ht="18">
      <c r="B6" s="20" t="s">
        <v>38</v>
      </c>
      <c r="C6" s="20" t="s">
        <v>39</v>
      </c>
      <c r="D6" s="20"/>
      <c r="E6" s="24" t="str">
        <f>IF(D6="是","綠",IF(D6="進行中","黃","紅"))</f>
        <v>紅</v>
      </c>
      <c r="F6" s="20" t="s">
        <v>40</v>
      </c>
    </row>
    <row r="7" spans="2:6" ht="18">
      <c r="B7" s="20" t="s">
        <v>41</v>
      </c>
      <c r="C7" s="20" t="s">
        <v>42</v>
      </c>
      <c r="D7" s="20"/>
      <c r="E7" s="24" t="str">
        <f>IF(D7="是","綠",IF(D7="進行中","黃","紅"))</f>
        <v>紅</v>
      </c>
      <c r="F7" s="20" t="s">
        <v>43</v>
      </c>
    </row>
    <row r="8" spans="2:6" ht="18">
      <c r="B8" s="20" t="s">
        <v>44</v>
      </c>
      <c r="C8" s="20" t="s">
        <v>45</v>
      </c>
      <c r="D8" s="20"/>
      <c r="E8" s="24" t="str">
        <f>IF(D8="是","綠",IF(D8="進行中","黃","紅"))</f>
        <v>紅</v>
      </c>
      <c r="F8" s="20" t="s">
        <v>46</v>
      </c>
    </row>
    <row r="9" spans="2:6" ht="18">
      <c r="B9" s="20" t="s">
        <v>47</v>
      </c>
      <c r="C9" s="20" t="s">
        <v>48</v>
      </c>
      <c r="D9" s="20"/>
      <c r="E9" s="24" t="str">
        <f>IF(D9="是","綠",IF(D9="進行中","黃","紅"))</f>
        <v>紅</v>
      </c>
      <c r="F9" s="20" t="s">
        <v>49</v>
      </c>
    </row>
    <row r="12" spans="2:6">
      <c r="B12" s="33" t="s">
        <v>50</v>
      </c>
      <c r="C12" s="34"/>
      <c r="D12" s="34"/>
      <c r="E12" s="34"/>
      <c r="F12" s="35"/>
    </row>
    <row r="13" spans="2:6">
      <c r="B13" s="36"/>
      <c r="C13" s="37"/>
      <c r="D13" s="37"/>
      <c r="E13" s="37"/>
      <c r="F13" s="38"/>
    </row>
  </sheetData>
  <mergeCells count="3">
    <mergeCell ref="B2:F2"/>
    <mergeCell ref="B3:F3"/>
    <mergeCell ref="B12:F13"/>
  </mergeCells>
  <phoneticPr fontId="6" type="noConversion"/>
  <conditionalFormatting sqref="E6:E9">
    <cfRule type="containsText" dxfId="2" priority="1" operator="containsText" text="綠"/>
    <cfRule type="containsText" dxfId="1" priority="2" operator="containsText" text="黃"/>
    <cfRule type="containsText" dxfId="0" priority="3" operator="containsText" text="紅"/>
  </conditionalFormatting>
  <dataValidations count="1">
    <dataValidation type="list" allowBlank="1" sqref="D6:D9" xr:uid="{CEC6D803-1C68-E544-8B62-51435511DD0F}">
      <formula1>"是,進行中,否"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31"/>
  <sheetViews>
    <sheetView tabSelected="1" topLeftCell="A4" workbookViewId="0">
      <selection activeCell="B32" sqref="B32"/>
    </sheetView>
  </sheetViews>
  <sheetFormatPr baseColWidth="10" defaultColWidth="9" defaultRowHeight="17"/>
  <cols>
    <col min="1" max="1" width="6" style="1" customWidth="1"/>
    <col min="2" max="10" width="18" style="1" customWidth="1"/>
    <col min="11" max="16384" width="9" style="1"/>
  </cols>
  <sheetData>
    <row r="1" spans="2:10" ht="20" customHeight="1"/>
    <row r="2" spans="2:10" ht="26" customHeight="1">
      <c r="B2" s="64" t="s">
        <v>52</v>
      </c>
      <c r="C2" s="64"/>
      <c r="D2" s="64"/>
      <c r="E2" s="64"/>
      <c r="F2" s="64"/>
      <c r="G2" s="64"/>
      <c r="H2" s="64"/>
      <c r="I2" s="64"/>
      <c r="J2" s="64"/>
    </row>
    <row r="3" spans="2:10" ht="20" customHeight="1">
      <c r="B3" s="65" t="s">
        <v>0</v>
      </c>
      <c r="C3" s="65"/>
      <c r="D3" s="65"/>
      <c r="E3" s="65"/>
      <c r="F3" s="65"/>
      <c r="G3" s="65"/>
      <c r="H3" s="65"/>
      <c r="I3" s="65"/>
      <c r="J3" s="65"/>
    </row>
    <row r="5" spans="2:10">
      <c r="B5" s="61" t="s">
        <v>51</v>
      </c>
      <c r="C5" s="62"/>
      <c r="D5" s="62"/>
      <c r="E5" s="62"/>
      <c r="F5" s="63"/>
    </row>
    <row r="6" spans="2:10" ht="36">
      <c r="B6" s="25" t="s">
        <v>53</v>
      </c>
      <c r="C6" s="5">
        <f>COUNTIF(跨境架構合規評分表!E6:E9,"綠")/4</f>
        <v>0</v>
      </c>
      <c r="D6" s="25" t="s">
        <v>54</v>
      </c>
      <c r="E6" s="4" t="str">
        <f>IF('CFC 風險與稅務影響盤點'!H8="","",'CFC 風險與稅務影響盤點'!H8)</f>
        <v/>
      </c>
      <c r="F6" s="2"/>
    </row>
    <row r="8" spans="2:10" ht="18">
      <c r="B8" s="26" t="s">
        <v>55</v>
      </c>
      <c r="C8" s="3" t="s">
        <v>13</v>
      </c>
    </row>
    <row r="9" spans="2:10" ht="18">
      <c r="B9" s="2" t="s">
        <v>38</v>
      </c>
      <c r="C9" s="2">
        <f>IF(跨境架構合規評分表!E6="綠",20,IF(跨境架構合規評分表!E6="黃",10,0))</f>
        <v>0</v>
      </c>
    </row>
    <row r="10" spans="2:10" ht="18">
      <c r="B10" s="2" t="s">
        <v>41</v>
      </c>
      <c r="C10" s="2">
        <f>IF(跨境架構合規評分表!E7="綠",20,IF(跨境架構合規評分表!E7="黃",10,0))</f>
        <v>0</v>
      </c>
    </row>
    <row r="11" spans="2:10" ht="18">
      <c r="B11" s="2" t="s">
        <v>44</v>
      </c>
      <c r="C11" s="2">
        <f>IF(跨境架構合規評分表!E8="綠",20,IF(跨境架構合規評分表!E8="黃",10,0))</f>
        <v>0</v>
      </c>
    </row>
    <row r="12" spans="2:10" ht="18">
      <c r="B12" s="2" t="s">
        <v>47</v>
      </c>
      <c r="C12" s="2">
        <f>IF(跨境架構合規評分表!E9="綠",20,IF(跨境架構合規評分表!E9="黃",10,0))</f>
        <v>0</v>
      </c>
    </row>
    <row r="18" spans="2:10">
      <c r="B18" s="61" t="s">
        <v>14</v>
      </c>
      <c r="C18" s="62"/>
      <c r="D18" s="62"/>
      <c r="E18" s="62"/>
      <c r="F18" s="62"/>
      <c r="G18" s="62"/>
      <c r="H18" s="62"/>
      <c r="I18" s="62"/>
      <c r="J18" s="63"/>
    </row>
    <row r="19" spans="2:10">
      <c r="B19" s="55" t="str">
        <f>IF(C6&gt;=80%,"您的跨境架構具備高度合規性。建議定期進行年度健檢，以應對地緣政治下的稅法變動。",IF(C6&gt;=60%,"您已具備基礎防護，但 CFC 盈餘認列仍有優化空間。建議評估調整持股層級，優化稅務高度。","您的境外架構曝險極高。建議立即預約【跨境資產健檢】，由會計師協助築起財務防火牆。"))</f>
        <v>您的境外架構曝險極高。建議立即預約【跨境資產健檢】，由會計師協助築起財務防火牆。</v>
      </c>
      <c r="C19" s="56"/>
      <c r="D19" s="56"/>
      <c r="E19" s="56"/>
      <c r="F19" s="56"/>
      <c r="G19" s="56"/>
      <c r="H19" s="56"/>
      <c r="I19" s="56"/>
      <c r="J19" s="57"/>
    </row>
    <row r="20" spans="2:10">
      <c r="B20" s="66"/>
      <c r="C20" s="67"/>
      <c r="D20" s="67"/>
      <c r="E20" s="67"/>
      <c r="F20" s="67"/>
      <c r="G20" s="67"/>
      <c r="H20" s="67"/>
      <c r="I20" s="67"/>
      <c r="J20" s="68"/>
    </row>
    <row r="21" spans="2:10">
      <c r="B21" s="58"/>
      <c r="C21" s="59"/>
      <c r="D21" s="59"/>
      <c r="E21" s="59"/>
      <c r="F21" s="59"/>
      <c r="G21" s="59"/>
      <c r="H21" s="59"/>
      <c r="I21" s="59"/>
      <c r="J21" s="60"/>
    </row>
    <row r="23" spans="2:10">
      <c r="B23" s="61" t="s">
        <v>15</v>
      </c>
      <c r="C23" s="62"/>
      <c r="D23" s="62"/>
      <c r="E23" s="62"/>
      <c r="F23" s="62"/>
      <c r="G23" s="62"/>
      <c r="H23" s="62"/>
      <c r="I23" s="62"/>
      <c r="J23" s="63"/>
    </row>
    <row r="24" spans="2:10">
      <c r="B24" s="55" t="s">
        <v>56</v>
      </c>
      <c r="C24" s="56"/>
      <c r="D24" s="56"/>
      <c r="E24" s="56"/>
      <c r="F24" s="56"/>
      <c r="G24" s="56"/>
      <c r="H24" s="56"/>
      <c r="I24" s="56"/>
      <c r="J24" s="57"/>
    </row>
    <row r="25" spans="2:10">
      <c r="B25" s="58"/>
      <c r="C25" s="59"/>
      <c r="D25" s="59"/>
      <c r="E25" s="59"/>
      <c r="F25" s="59"/>
      <c r="G25" s="59"/>
      <c r="H25" s="59"/>
      <c r="I25" s="59"/>
      <c r="J25" s="60"/>
    </row>
    <row r="27" spans="2:10">
      <c r="B27" s="49" t="s">
        <v>16</v>
      </c>
      <c r="C27" s="50"/>
      <c r="D27" s="50"/>
      <c r="E27" s="50"/>
      <c r="F27" s="50"/>
      <c r="G27" s="50"/>
      <c r="H27" s="50"/>
      <c r="I27" s="50"/>
      <c r="J27" s="51"/>
    </row>
    <row r="28" spans="2:10">
      <c r="B28" s="52"/>
      <c r="C28" s="53"/>
      <c r="D28" s="53"/>
      <c r="E28" s="53"/>
      <c r="F28" s="53"/>
      <c r="G28" s="53"/>
      <c r="H28" s="53"/>
      <c r="I28" s="53"/>
      <c r="J28" s="54"/>
    </row>
    <row r="30" spans="2:10">
      <c r="B30" s="43" t="s">
        <v>57</v>
      </c>
      <c r="C30" s="44"/>
      <c r="D30" s="44"/>
      <c r="E30" s="44"/>
      <c r="F30" s="44"/>
      <c r="G30" s="44"/>
      <c r="H30" s="44"/>
      <c r="I30" s="44"/>
      <c r="J30" s="45"/>
    </row>
    <row r="31" spans="2:10">
      <c r="B31" s="46"/>
      <c r="C31" s="47"/>
      <c r="D31" s="47"/>
      <c r="E31" s="47"/>
      <c r="F31" s="47"/>
      <c r="G31" s="47"/>
      <c r="H31" s="47"/>
      <c r="I31" s="47"/>
      <c r="J31" s="48"/>
    </row>
  </sheetData>
  <mergeCells count="9">
    <mergeCell ref="B30:J31"/>
    <mergeCell ref="B27:J28"/>
    <mergeCell ref="B24:J25"/>
    <mergeCell ref="B23:J23"/>
    <mergeCell ref="B2:J2"/>
    <mergeCell ref="B3:J3"/>
    <mergeCell ref="B19:J21"/>
    <mergeCell ref="B5:F5"/>
    <mergeCell ref="B18:J18"/>
  </mergeCells>
  <phoneticPr fontId="6" type="noConversion"/>
  <hyperlinks>
    <hyperlink ref="B27:J28" r:id="rId1" display="[ 點此進行：耀風顧問預約諮詢 ]" xr:uid="{921F8D56-E8A2-2E4A-8AC6-2C36C4F8FC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CFC 風險與稅務影響盤點</vt:lpstr>
      <vt:lpstr>跨境架構合規評分表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2026-04-23T14:27:02Z</dcterms:modified>
</cp:coreProperties>
</file>