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5/工具包Final/"/>
    </mc:Choice>
  </mc:AlternateContent>
  <xr:revisionPtr revIDLastSave="0" documentId="13_ncr:1_{2338F474-374E-4845-9EC5-6B5E4D6A5177}" xr6:coauthVersionLast="47" xr6:coauthVersionMax="47" xr10:uidLastSave="{00000000-0000-0000-0000-000000000000}"/>
  <bookViews>
    <workbookView xWindow="0" yWindow="520" windowWidth="22940" windowHeight="12820" activeTab="3" xr2:uid="{00000000-000D-0000-FFFF-FFFF00000000}"/>
  </bookViews>
  <sheets>
    <sheet name="使用說明" sheetId="1" r:id="rId1"/>
    <sheet name="人力資本與轉型投資抵減盤點" sheetId="2" r:id="rId2"/>
    <sheet name="人力與ESG經營成熟度評分表" sheetId="3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H6" i="2"/>
  <c r="E9" i="3"/>
  <c r="C12" i="4" s="1"/>
  <c r="E8" i="3"/>
  <c r="C11" i="4" s="1"/>
  <c r="E7" i="3"/>
  <c r="C10" i="4" s="1"/>
  <c r="E6" i="3"/>
  <c r="C9" i="4" s="1"/>
  <c r="G9" i="2"/>
  <c r="G8" i="2"/>
  <c r="G7" i="2"/>
  <c r="G6" i="2"/>
  <c r="B19" i="4" l="1"/>
  <c r="C6" i="4"/>
</calcChain>
</file>

<file path=xl/sharedStrings.xml><?xml version="1.0" encoding="utf-8"?>
<sst xmlns="http://schemas.openxmlformats.org/spreadsheetml/2006/main" count="73" uniqueCount="62">
  <si>
    <t>耀風會計師事務所｜ESG 財務工具包</t>
  </si>
  <si>
    <t>工具名稱：</t>
  </si>
  <si>
    <t>工具目標：</t>
  </si>
  <si>
    <t>填寫原則：</t>
  </si>
  <si>
    <t>項目類別</t>
  </si>
  <si>
    <t>關鍵數據項目</t>
  </si>
  <si>
    <t>單位</t>
  </si>
  <si>
    <t>2025年實績 (A)</t>
  </si>
  <si>
    <t>2026年預估 (B)</t>
  </si>
  <si>
    <t>差異 (B-A)</t>
  </si>
  <si>
    <t>TWD</t>
  </si>
  <si>
    <t>評估項目</t>
  </si>
  <si>
    <t>檢核內容</t>
  </si>
  <si>
    <t>準備狀態</t>
  </si>
  <si>
    <t>燈號</t>
  </si>
  <si>
    <t>備註與佐證文件建議</t>
  </si>
  <si>
    <t>成熟度面向</t>
  </si>
  <si>
    <t>得分</t>
  </si>
  <si>
    <t>制度建置</t>
  </si>
  <si>
    <t>資料完整</t>
  </si>
  <si>
    <t>憑證留存</t>
  </si>
  <si>
    <t>2. 行動建議</t>
  </si>
  <si>
    <t>3. 強轉化區塊</t>
  </si>
  <si>
    <t>人力資產化：稅務優化與經營成熟度試算組</t>
    <phoneticPr fontId="6" type="noConversion"/>
  </si>
  <si>
    <t>耀風會計師事務所｜ESG 財務工具包</t>
    <phoneticPr fontId="6" type="noConversion"/>
  </si>
  <si>
    <t>提供予欲優化人力成本結構、爭取數位/低碳轉型稅務抵減之企業經營者、財務主管進行試算。</t>
    <phoneticPr fontId="6" type="noConversion"/>
  </si>
  <si>
    <t>1. 數據基礎：請優先準備 2025 年之薪資明細、EAP 服務合約、教育訓練收據及數位設備採購憑證。</t>
    <phoneticPr fontId="6" type="noConversion"/>
  </si>
  <si>
    <t>2. 誠實申報：僅填寫企業已有資料與可查證依據之內容，尚未確認之項目請標示為「待補件」。</t>
    <phoneticPr fontId="6" type="noConversion"/>
  </si>
  <si>
    <t>3. 預警機制：若成熟度燈號出現多項「紅」燈，代表合規憑證（如執行計畫書、產出成果）存有風險，建議於 5 月正式申報前完成補強。</t>
    <phoneticPr fontId="6" type="noConversion"/>
  </si>
  <si>
    <t>本工具為耀風會計師事務所提供予企業內部初評工具。關於《產創條例》之具體適用與稅務確信，請諮詢專業會計團隊。</t>
    <phoneticPr fontId="6" type="noConversion"/>
  </si>
  <si>
    <t>人才培訓</t>
  </si>
  <si>
    <t>友善職場</t>
  </si>
  <si>
    <t>＊《產創條例》10-1 條：預估抵減稅額 = 2026 年預估 × 5%</t>
    <phoneticPr fontId="6" type="noConversion"/>
  </si>
  <si>
    <t>留任率與企業淨值之關聯</t>
  </si>
  <si>
    <t>避免被視為私人開支之防禦點</t>
  </si>
  <si>
    <t>提升銀行授信之社會影響力指標</t>
  </si>
  <si>
    <t>確保審計軌跡一致性</t>
  </si>
  <si>
    <t>是否已針對關鍵人才建立留才紅利或激勵制度？</t>
  </si>
  <si>
    <t>員工福利支出是否具備完整的「執行計畫」與「成果紀錄」？</t>
  </si>
  <si>
    <t>員工具備數位工具操作或永續管理證照比例 &gt; 30%？</t>
  </si>
  <si>
    <t>《產創條例》抵減項目是否已建立專案履歷表？</t>
  </si>
  <si>
    <t>人才韌性 (S)</t>
  </si>
  <si>
    <t>制度合規 (G)</t>
  </si>
  <si>
    <t>轉型準備 (S)</t>
  </si>
  <si>
    <t>憑證管理 (G)</t>
  </si>
  <si>
    <t>數位/低碳設備</t>
  </si>
  <si>
    <t>導入 AI 自動化流程／碳管理軟體</t>
  </si>
  <si>
    <t>ESG 職能／轉型技術外部課程費用</t>
  </si>
  <si>
    <t>心理諮商、健康管理委外服務費</t>
  </si>
  <si>
    <t>育兒津貼、托兒設施維運支出</t>
  </si>
  <si>
    <t>員工協助 (EAP)</t>
    <phoneticPr fontId="6" type="noConversion"/>
  </si>
  <si>
    <t>費用 100% 認列與勞動力增值</t>
  </si>
  <si>
    <t>營運費用合法減除額度</t>
  </si>
  <si>
    <t>評估加倍扣除或政府專案補助</t>
  </si>
  <si>
    <t>稅務優化方案 / 影響</t>
    <phoneticPr fontId="6" type="noConversion"/>
  </si>
  <si>
    <t>預估可優化稅額 (TWD)</t>
  </si>
  <si>
    <t>經營成熟度得分</t>
    <phoneticPr fontId="6" type="noConversion"/>
  </si>
  <si>
    <t>申報準備</t>
    <phoneticPr fontId="6" type="noConversion"/>
  </si>
  <si>
    <t>本頁為自動匯整結果，供管理層快速判讀；正式申報、確信或稅務申報文件仍需由專業團隊進一步審閱。</t>
    <phoneticPr fontId="6" type="noConversion"/>
  </si>
  <si>
    <t>數據顯示您的企業在部分關鍵面向仍有優化空間。為確保申報與揭露無虞，建議即刻與專業團隊進行文件審閱。</t>
    <phoneticPr fontId="6" type="noConversion"/>
  </si>
  <si>
    <t>[ 點此聯繫：耀風顧問預約諮詢 ]</t>
    <phoneticPr fontId="6" type="noConversion"/>
  </si>
  <si>
    <t>1. 經營成熟度總覽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</si>
</sst>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sz val="11"/>
      <color theme="1" tint="0.14999847407452621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  <font>
      <sz val="11"/>
      <color theme="1"/>
      <name val="新細明體"/>
      <family val="1"/>
      <charset val="136"/>
    </font>
    <font>
      <sz val="11"/>
      <color theme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9C2C5"/>
      </left>
      <right/>
      <top style="thin">
        <color rgb="FFC9C2C5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4" fillId="2" borderId="14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1" xfId="0" applyFont="1" applyFill="1" applyBorder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4" fillId="2" borderId="1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4" fillId="6" borderId="1" xfId="2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15" xfId="0" applyFont="1" applyFill="1" applyBorder="1"/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2" fillId="2" borderId="15" xfId="0" applyFont="1" applyFill="1" applyBorder="1" applyAlignment="1">
      <alignment wrapText="1"/>
    </xf>
    <xf numFmtId="0" fontId="5" fillId="5" borderId="19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/>
    <xf numFmtId="0" fontId="10" fillId="3" borderId="4" xfId="1" applyFont="1" applyFill="1" applyBorder="1"/>
    <xf numFmtId="0" fontId="10" fillId="3" borderId="6" xfId="1" applyFont="1" applyFill="1" applyBorder="1"/>
    <xf numFmtId="0" fontId="10" fillId="3" borderId="7" xfId="1" applyFont="1" applyFill="1" applyBorder="1"/>
    <xf numFmtId="0" fontId="10" fillId="3" borderId="8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1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</cellXfs>
  <cellStyles count="4">
    <cellStyle name="一般" xfId="0" builtinId="0"/>
    <cellStyle name="一般 2" xfId="2" xr:uid="{F3F6F8AE-A316-FA4D-B6C7-BE317D04597D}"/>
    <cellStyle name="超連結" xfId="1" builtinId="8"/>
    <cellStyle name="超連結 2" xfId="3" xr:uid="{3D07865F-7E20-8B4B-982B-62A87999A4EA}"/>
  </cellStyles>
  <dxfs count="0"/>
  <tableStyles count="0" defaultTableStyle="TableStyleMedium9" defaultPivotStyle="PivotStyleLight16"/>
  <colors>
    <mruColors>
      <color rgb="FFFAFAFA"/>
      <color rgb="FFEDE6E9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zh-TW" altLang="zh-TW">
                <a:effectLst/>
              </a:rPr>
              <a:t>人力資產成熟度雷達圖</a:t>
            </a:r>
          </a:p>
        </c:rich>
      </c:tx>
      <c:layout>
        <c:manualLayout>
          <c:xMode val="edge"/>
          <c:yMode val="edge"/>
          <c:x val="5.4008101851851877E-2"/>
          <c:y val="3.0868055555555555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制度建置</c:v>
                </c:pt>
                <c:pt idx="1">
                  <c:v>資料完整</c:v>
                </c:pt>
                <c:pt idx="2">
                  <c:v>憑證留存</c:v>
                </c:pt>
                <c:pt idx="3">
                  <c:v>申報準備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114A-885C-50FB81A0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in.ee/77zgf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workbookViewId="0">
      <selection activeCell="C11" sqref="C11:H11"/>
    </sheetView>
  </sheetViews>
  <sheetFormatPr baseColWidth="10" defaultColWidth="9" defaultRowHeight="17"/>
  <cols>
    <col min="1" max="1" width="6" style="1" customWidth="1"/>
    <col min="2" max="2" width="18" style="1" customWidth="1"/>
    <col min="3" max="4" width="24" style="1" customWidth="1"/>
    <col min="5" max="7" width="16" style="1" customWidth="1"/>
    <col min="8" max="8" width="24" style="1" customWidth="1"/>
    <col min="9" max="16384" width="9" style="1"/>
  </cols>
  <sheetData>
    <row r="1" spans="2:8" ht="20" customHeight="1"/>
    <row r="2" spans="2:8" ht="26" customHeight="1">
      <c r="B2" s="21" t="s">
        <v>23</v>
      </c>
      <c r="C2" s="22"/>
      <c r="D2" s="22"/>
      <c r="E2" s="22"/>
      <c r="F2" s="22"/>
      <c r="G2" s="22"/>
      <c r="H2" s="22"/>
    </row>
    <row r="3" spans="2:8" ht="20" customHeight="1">
      <c r="B3" s="32" t="s">
        <v>24</v>
      </c>
      <c r="C3" s="33"/>
      <c r="D3" s="33"/>
      <c r="E3" s="33"/>
      <c r="F3" s="33"/>
      <c r="G3" s="33"/>
      <c r="H3" s="33"/>
    </row>
    <row r="5" spans="2:8">
      <c r="B5" s="10"/>
      <c r="C5" s="2"/>
      <c r="D5" s="2"/>
      <c r="E5" s="2"/>
      <c r="F5" s="2"/>
      <c r="G5" s="2"/>
      <c r="H5" s="3"/>
    </row>
    <row r="6" spans="2:8">
      <c r="B6" s="6" t="s">
        <v>1</v>
      </c>
      <c r="C6" s="1" t="s">
        <v>23</v>
      </c>
      <c r="H6" s="5"/>
    </row>
    <row r="7" spans="2:8">
      <c r="B7" s="4"/>
      <c r="H7" s="5"/>
    </row>
    <row r="8" spans="2:8">
      <c r="B8" s="6" t="s">
        <v>2</v>
      </c>
      <c r="C8" s="1" t="s">
        <v>25</v>
      </c>
      <c r="H8" s="5"/>
    </row>
    <row r="9" spans="2:8">
      <c r="B9" s="4"/>
      <c r="H9" s="5"/>
    </row>
    <row r="10" spans="2:8">
      <c r="B10" s="6" t="s">
        <v>3</v>
      </c>
      <c r="H10" s="5"/>
    </row>
    <row r="11" spans="2:8">
      <c r="B11" s="4"/>
      <c r="C11" s="23" t="s">
        <v>26</v>
      </c>
      <c r="D11" s="24"/>
      <c r="E11" s="24"/>
      <c r="F11" s="24"/>
      <c r="G11" s="24"/>
      <c r="H11" s="25"/>
    </row>
    <row r="12" spans="2:8">
      <c r="B12" s="4"/>
      <c r="H12" s="5"/>
    </row>
    <row r="13" spans="2:8">
      <c r="B13" s="4"/>
      <c r="C13" s="23" t="s">
        <v>27</v>
      </c>
      <c r="D13" s="24"/>
      <c r="E13" s="24"/>
      <c r="F13" s="24"/>
      <c r="G13" s="24"/>
      <c r="H13" s="25"/>
    </row>
    <row r="14" spans="2:8">
      <c r="B14" s="4"/>
      <c r="H14" s="5"/>
    </row>
    <row r="15" spans="2:8" ht="36" customHeight="1">
      <c r="B15" s="4"/>
      <c r="C15" s="23" t="s">
        <v>28</v>
      </c>
      <c r="D15" s="23"/>
      <c r="E15" s="23"/>
      <c r="F15" s="23"/>
      <c r="G15" s="23"/>
      <c r="H15" s="34"/>
    </row>
    <row r="16" spans="2:8">
      <c r="B16" s="7"/>
      <c r="C16" s="8"/>
      <c r="D16" s="8"/>
      <c r="E16" s="8"/>
      <c r="F16" s="8"/>
      <c r="G16" s="8"/>
      <c r="H16" s="9"/>
    </row>
    <row r="18" spans="2:8">
      <c r="B18" s="26" t="s">
        <v>29</v>
      </c>
      <c r="C18" s="27"/>
      <c r="D18" s="27"/>
      <c r="E18" s="27"/>
      <c r="F18" s="27"/>
      <c r="G18" s="27"/>
      <c r="H18" s="28"/>
    </row>
    <row r="19" spans="2:8">
      <c r="B19" s="29"/>
      <c r="C19" s="30"/>
      <c r="D19" s="30"/>
      <c r="E19" s="30"/>
      <c r="F19" s="30"/>
      <c r="G19" s="30"/>
      <c r="H19" s="31"/>
    </row>
  </sheetData>
  <mergeCells count="6">
    <mergeCell ref="B2:H2"/>
    <mergeCell ref="C11:H11"/>
    <mergeCell ref="B18:H19"/>
    <mergeCell ref="B3:H3"/>
    <mergeCell ref="C15:H15"/>
    <mergeCell ref="C13:H13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"/>
  <sheetViews>
    <sheetView workbookViewId="0">
      <pane ySplit="5" topLeftCell="A6" activePane="bottomLeft" state="frozen"/>
      <selection pane="bottomLeft" activeCell="I6" sqref="I6"/>
    </sheetView>
  </sheetViews>
  <sheetFormatPr baseColWidth="10" defaultColWidth="9" defaultRowHeight="17"/>
  <cols>
    <col min="1" max="1" width="6" style="1" customWidth="1"/>
    <col min="2" max="2" width="16.796875" style="1" customWidth="1"/>
    <col min="3" max="3" width="35.796875" style="1" customWidth="1"/>
    <col min="4" max="4" width="11" style="1" customWidth="1"/>
    <col min="5" max="7" width="16" style="1" customWidth="1"/>
    <col min="8" max="8" width="31.19921875" style="1" customWidth="1"/>
    <col min="9" max="16384" width="9" style="1"/>
  </cols>
  <sheetData>
    <row r="1" spans="2:9" ht="20" customHeight="1"/>
    <row r="2" spans="2:9" ht="26" customHeight="1">
      <c r="B2" s="21" t="s">
        <v>23</v>
      </c>
      <c r="C2" s="22"/>
      <c r="D2" s="22"/>
      <c r="E2" s="22"/>
      <c r="F2" s="22"/>
      <c r="G2" s="22"/>
      <c r="H2" s="22"/>
    </row>
    <row r="3" spans="2:9" ht="20" customHeight="1">
      <c r="B3" s="32" t="s">
        <v>0</v>
      </c>
      <c r="C3" s="33"/>
      <c r="D3" s="33"/>
      <c r="E3" s="33"/>
      <c r="F3" s="33"/>
      <c r="G3" s="33"/>
      <c r="H3" s="33"/>
    </row>
    <row r="5" spans="2:9" ht="36"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54</v>
      </c>
    </row>
    <row r="6" spans="2:9" ht="18">
      <c r="B6" s="11" t="s">
        <v>45</v>
      </c>
      <c r="C6" s="11" t="s">
        <v>46</v>
      </c>
      <c r="D6" s="18" t="s">
        <v>10</v>
      </c>
      <c r="E6" s="19"/>
      <c r="F6" s="19"/>
      <c r="G6" s="14">
        <f>F6-E6</f>
        <v>0</v>
      </c>
      <c r="H6" s="14">
        <f>F6*0.05</f>
        <v>0</v>
      </c>
      <c r="I6" s="15" t="s">
        <v>32</v>
      </c>
    </row>
    <row r="7" spans="2:9" ht="18">
      <c r="B7" s="11" t="s">
        <v>30</v>
      </c>
      <c r="C7" s="11" t="s">
        <v>47</v>
      </c>
      <c r="D7" s="18" t="s">
        <v>10</v>
      </c>
      <c r="E7" s="19"/>
      <c r="F7" s="19"/>
      <c r="G7" s="14">
        <f>F7-E7</f>
        <v>0</v>
      </c>
      <c r="H7" s="12" t="s">
        <v>51</v>
      </c>
    </row>
    <row r="8" spans="2:9" ht="18">
      <c r="B8" s="11" t="s">
        <v>50</v>
      </c>
      <c r="C8" s="11" t="s">
        <v>48</v>
      </c>
      <c r="D8" s="18" t="s">
        <v>10</v>
      </c>
      <c r="E8" s="19"/>
      <c r="F8" s="19"/>
      <c r="G8" s="14">
        <f>F8-E8</f>
        <v>0</v>
      </c>
      <c r="H8" s="14" t="s">
        <v>52</v>
      </c>
      <c r="I8" s="15"/>
    </row>
    <row r="9" spans="2:9" ht="18">
      <c r="B9" s="11" t="s">
        <v>31</v>
      </c>
      <c r="C9" s="11" t="s">
        <v>49</v>
      </c>
      <c r="D9" s="18" t="s">
        <v>10</v>
      </c>
      <c r="E9" s="19"/>
      <c r="F9" s="19"/>
      <c r="G9" s="14">
        <f>F9-E9</f>
        <v>0</v>
      </c>
      <c r="H9" s="12" t="s">
        <v>53</v>
      </c>
    </row>
    <row r="12" spans="2:9" ht="17" customHeight="1">
      <c r="B12" s="26" t="s">
        <v>29</v>
      </c>
      <c r="C12" s="27"/>
      <c r="D12" s="27"/>
      <c r="E12" s="27"/>
      <c r="F12" s="27"/>
      <c r="G12" s="27"/>
      <c r="H12" s="28"/>
    </row>
    <row r="13" spans="2:9">
      <c r="B13" s="29"/>
      <c r="C13" s="30"/>
      <c r="D13" s="30"/>
      <c r="E13" s="30"/>
      <c r="F13" s="30"/>
      <c r="G13" s="30"/>
      <c r="H13" s="31"/>
    </row>
  </sheetData>
  <mergeCells count="3">
    <mergeCell ref="B3:H3"/>
    <mergeCell ref="B2:H2"/>
    <mergeCell ref="B12:H13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pane ySplit="5" topLeftCell="A6" activePane="bottomLeft" state="frozen"/>
      <selection pane="bottomLeft" activeCell="C17" sqref="C17"/>
    </sheetView>
  </sheetViews>
  <sheetFormatPr baseColWidth="10" defaultColWidth="9" defaultRowHeight="17"/>
  <cols>
    <col min="1" max="1" width="6" style="1" customWidth="1"/>
    <col min="2" max="2" width="15.19921875" style="1" customWidth="1"/>
    <col min="3" max="3" width="63.3984375" style="1" customWidth="1"/>
    <col min="4" max="4" width="14" style="1" customWidth="1"/>
    <col min="5" max="5" width="10" style="1" customWidth="1"/>
    <col min="6" max="6" width="38.19921875" style="1" customWidth="1"/>
    <col min="7" max="16384" width="9" style="1"/>
  </cols>
  <sheetData>
    <row r="1" spans="2:6" ht="20" customHeight="1"/>
    <row r="2" spans="2:6" ht="26" customHeight="1">
      <c r="B2" s="21" t="s">
        <v>23</v>
      </c>
      <c r="C2" s="21"/>
      <c r="D2" s="21"/>
      <c r="E2" s="21"/>
      <c r="F2" s="21"/>
    </row>
    <row r="3" spans="2:6" ht="20" customHeight="1">
      <c r="B3" s="32" t="s">
        <v>0</v>
      </c>
      <c r="C3" s="32"/>
      <c r="D3" s="32"/>
      <c r="E3" s="32"/>
      <c r="F3" s="32"/>
    </row>
    <row r="5" spans="2:6" ht="18"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</row>
    <row r="6" spans="2:6" ht="18">
      <c r="B6" s="11" t="s">
        <v>41</v>
      </c>
      <c r="C6" s="11" t="s">
        <v>37</v>
      </c>
      <c r="D6" s="11"/>
      <c r="E6" s="18" t="str">
        <f>IF(D6="是","綠",IF(D6="進行中","黃","紅"))</f>
        <v>紅</v>
      </c>
      <c r="F6" s="11" t="s">
        <v>33</v>
      </c>
    </row>
    <row r="7" spans="2:6" ht="18">
      <c r="B7" s="11" t="s">
        <v>42</v>
      </c>
      <c r="C7" s="11" t="s">
        <v>38</v>
      </c>
      <c r="D7" s="11"/>
      <c r="E7" s="18" t="str">
        <f>IF(D7="是","綠",IF(D7="進行中","黃","紅"))</f>
        <v>紅</v>
      </c>
      <c r="F7" s="11" t="s">
        <v>34</v>
      </c>
    </row>
    <row r="8" spans="2:6" ht="18">
      <c r="B8" s="11" t="s">
        <v>43</v>
      </c>
      <c r="C8" s="11" t="s">
        <v>39</v>
      </c>
      <c r="D8" s="11"/>
      <c r="E8" s="18" t="str">
        <f>IF(D8="是","綠",IF(D8="進行中","黃","紅"))</f>
        <v>紅</v>
      </c>
      <c r="F8" s="11" t="s">
        <v>35</v>
      </c>
    </row>
    <row r="9" spans="2:6" ht="18">
      <c r="B9" s="11" t="s">
        <v>44</v>
      </c>
      <c r="C9" s="11" t="s">
        <v>40</v>
      </c>
      <c r="D9" s="11"/>
      <c r="E9" s="18" t="str">
        <f>IF(D9="是","綠",IF(D9="進行中","黃","紅"))</f>
        <v>紅</v>
      </c>
      <c r="F9" s="11" t="s">
        <v>36</v>
      </c>
    </row>
    <row r="12" spans="2:6" ht="17" customHeight="1">
      <c r="B12" s="35" t="s">
        <v>29</v>
      </c>
      <c r="C12" s="36"/>
      <c r="D12" s="36"/>
      <c r="E12" s="36"/>
      <c r="F12" s="37"/>
    </row>
    <row r="13" spans="2:6">
      <c r="B13" s="38"/>
      <c r="C13" s="39"/>
      <c r="D13" s="39"/>
      <c r="E13" s="39"/>
      <c r="F13" s="40"/>
    </row>
  </sheetData>
  <mergeCells count="3">
    <mergeCell ref="B12:F13"/>
    <mergeCell ref="B2:F2"/>
    <mergeCell ref="B3:F3"/>
  </mergeCells>
  <phoneticPr fontId="6" type="noConversion"/>
  <dataValidations count="1">
    <dataValidation type="list" allowBlank="1" sqref="D6:D9" xr:uid="{00000000-0002-0000-0200-000000000000}">
      <formula1>"是,進行中,否"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abSelected="1" workbookViewId="0">
      <selection activeCell="B6" sqref="B6"/>
    </sheetView>
  </sheetViews>
  <sheetFormatPr baseColWidth="10" defaultColWidth="9" defaultRowHeight="17"/>
  <cols>
    <col min="1" max="1" width="6" style="1" customWidth="1"/>
    <col min="2" max="10" width="18" style="1" customWidth="1"/>
    <col min="11" max="16384" width="9" style="1"/>
  </cols>
  <sheetData>
    <row r="1" spans="2:10" ht="20" customHeight="1"/>
    <row r="2" spans="2:10" ht="26" customHeight="1">
      <c r="B2" s="21" t="s">
        <v>23</v>
      </c>
      <c r="C2" s="21"/>
      <c r="D2" s="21"/>
      <c r="E2" s="21"/>
      <c r="F2" s="21"/>
      <c r="G2" s="21"/>
      <c r="H2" s="21"/>
      <c r="I2" s="21"/>
      <c r="J2" s="21"/>
    </row>
    <row r="3" spans="2:10" ht="20" customHeight="1">
      <c r="B3" s="32" t="s">
        <v>0</v>
      </c>
      <c r="C3" s="32"/>
      <c r="D3" s="32"/>
      <c r="E3" s="32"/>
      <c r="F3" s="32"/>
      <c r="G3" s="32"/>
      <c r="H3" s="32"/>
      <c r="I3" s="32"/>
      <c r="J3" s="32"/>
    </row>
    <row r="5" spans="2:10">
      <c r="B5" s="53" t="s">
        <v>61</v>
      </c>
      <c r="C5" s="54"/>
      <c r="D5" s="54"/>
      <c r="E5" s="54"/>
      <c r="F5" s="55"/>
    </row>
    <row r="6" spans="2:10" ht="36">
      <c r="B6" s="16" t="s">
        <v>56</v>
      </c>
      <c r="C6" s="17">
        <f>AVERAGE(C9:C12)/100</f>
        <v>0.2</v>
      </c>
      <c r="D6" s="20" t="s">
        <v>55</v>
      </c>
      <c r="E6" s="14">
        <f>人力資本與轉型投資抵減盤點!H6</f>
        <v>0</v>
      </c>
      <c r="F6" s="11"/>
    </row>
    <row r="8" spans="2:10" ht="18">
      <c r="B8" s="13" t="s">
        <v>16</v>
      </c>
      <c r="C8" s="13" t="s">
        <v>17</v>
      </c>
    </row>
    <row r="9" spans="2:10" ht="18">
      <c r="B9" s="11" t="s">
        <v>18</v>
      </c>
      <c r="C9" s="11">
        <f>IF(人力與ESG經營成熟度評分表!E6="綠",100,IF(人力與ESG經營成熟度評分表!E6="黃",60,20))</f>
        <v>20</v>
      </c>
    </row>
    <row r="10" spans="2:10" ht="18">
      <c r="B10" s="11" t="s">
        <v>19</v>
      </c>
      <c r="C10" s="11">
        <f>IF(人力與ESG經營成熟度評分表!E7="綠",100,IF(人力與ESG經營成熟度評分表!E7="黃",60,20))</f>
        <v>20</v>
      </c>
    </row>
    <row r="11" spans="2:10" ht="18">
      <c r="B11" s="11" t="s">
        <v>20</v>
      </c>
      <c r="C11" s="11">
        <f>IF(人力與ESG經營成熟度評分表!E8="綠",100,IF(人力與ESG經營成熟度評分表!E8="黃",60,20))</f>
        <v>20</v>
      </c>
    </row>
    <row r="12" spans="2:10" ht="18">
      <c r="B12" s="11" t="s">
        <v>57</v>
      </c>
      <c r="C12" s="11">
        <f>IF(人力與ESG經營成熟度評分表!E9="綠",100,IF(人力與ESG經營成熟度評分表!E9="黃",60,20))</f>
        <v>20</v>
      </c>
    </row>
    <row r="18" spans="2:10">
      <c r="B18" s="53" t="s">
        <v>21</v>
      </c>
      <c r="C18" s="54"/>
      <c r="D18" s="54"/>
      <c r="E18" s="54"/>
      <c r="F18" s="54"/>
      <c r="G18" s="54"/>
      <c r="H18" s="54"/>
      <c r="I18" s="54"/>
      <c r="J18" s="55"/>
    </row>
    <row r="19" spans="2:10">
      <c r="B19" s="47" t="str">
        <f>IF(C11=20,"您的企業在人才投資上具備一定潛力，但在「憑證留存」面向仍有顯著風險，恐導致申報時被剔除抵減額度。",IF(C10=20,"您的企業在制度與執行紀錄面向仍有缺口，建議先補齊員工福利支出之執行計畫與成果紀錄。",IF(C12=20,"您的企業尚未建立《產創條例》抵減項目的專案履歷，建議優先建置審計軌跡。",IF(C9=20,"關鍵人才激勵制度仍偏薄弱，建議先建立留才與獎酬機制，以強化人力資產價值。","您的企業在人才資產化與治理制度上已具備良好基礎，可進一步規劃稅務優化與揭露框架。"))))</f>
        <v>您的企業在人才投資上具備一定潛力，但在「憑證留存」面向仍有顯著風險，恐導致申報時被剔除抵減額度。</v>
      </c>
      <c r="C19" s="48"/>
      <c r="D19" s="48"/>
      <c r="E19" s="48"/>
      <c r="F19" s="48"/>
      <c r="G19" s="48"/>
      <c r="H19" s="48"/>
      <c r="I19" s="48"/>
      <c r="J19" s="49"/>
    </row>
    <row r="20" spans="2:10">
      <c r="B20" s="56"/>
      <c r="C20" s="24"/>
      <c r="D20" s="24"/>
      <c r="E20" s="24"/>
      <c r="F20" s="24"/>
      <c r="G20" s="24"/>
      <c r="H20" s="24"/>
      <c r="I20" s="24"/>
      <c r="J20" s="57"/>
    </row>
    <row r="21" spans="2:10">
      <c r="B21" s="50"/>
      <c r="C21" s="51"/>
      <c r="D21" s="51"/>
      <c r="E21" s="51"/>
      <c r="F21" s="51"/>
      <c r="G21" s="51"/>
      <c r="H21" s="51"/>
      <c r="I21" s="51"/>
      <c r="J21" s="52"/>
    </row>
    <row r="23" spans="2:10">
      <c r="B23" s="53" t="s">
        <v>22</v>
      </c>
      <c r="C23" s="54"/>
      <c r="D23" s="54"/>
      <c r="E23" s="54"/>
      <c r="F23" s="54"/>
      <c r="G23" s="54"/>
      <c r="H23" s="54"/>
      <c r="I23" s="54"/>
      <c r="J23" s="55"/>
    </row>
    <row r="24" spans="2:10">
      <c r="B24" s="47" t="s">
        <v>59</v>
      </c>
      <c r="C24" s="48"/>
      <c r="D24" s="48"/>
      <c r="E24" s="48"/>
      <c r="F24" s="48"/>
      <c r="G24" s="48"/>
      <c r="H24" s="48"/>
      <c r="I24" s="48"/>
      <c r="J24" s="49"/>
    </row>
    <row r="25" spans="2:10">
      <c r="B25" s="50"/>
      <c r="C25" s="51"/>
      <c r="D25" s="51"/>
      <c r="E25" s="51"/>
      <c r="F25" s="51"/>
      <c r="G25" s="51"/>
      <c r="H25" s="51"/>
      <c r="I25" s="51"/>
      <c r="J25" s="52"/>
    </row>
    <row r="27" spans="2:10">
      <c r="B27" s="41" t="s">
        <v>60</v>
      </c>
      <c r="C27" s="42"/>
      <c r="D27" s="42"/>
      <c r="E27" s="42"/>
      <c r="F27" s="42"/>
      <c r="G27" s="42"/>
      <c r="H27" s="42"/>
      <c r="I27" s="42"/>
      <c r="J27" s="43"/>
    </row>
    <row r="28" spans="2:10">
      <c r="B28" s="44"/>
      <c r="C28" s="45"/>
      <c r="D28" s="45"/>
      <c r="E28" s="45"/>
      <c r="F28" s="45"/>
      <c r="G28" s="45"/>
      <c r="H28" s="45"/>
      <c r="I28" s="45"/>
      <c r="J28" s="46"/>
    </row>
    <row r="30" spans="2:10">
      <c r="B30" s="26" t="s">
        <v>58</v>
      </c>
      <c r="C30" s="27"/>
      <c r="D30" s="27"/>
      <c r="E30" s="27"/>
      <c r="F30" s="27"/>
      <c r="G30" s="27"/>
      <c r="H30" s="27"/>
      <c r="I30" s="27"/>
      <c r="J30" s="28"/>
    </row>
    <row r="31" spans="2:10">
      <c r="B31" s="29"/>
      <c r="C31" s="30"/>
      <c r="D31" s="30"/>
      <c r="E31" s="30"/>
      <c r="F31" s="30"/>
      <c r="G31" s="30"/>
      <c r="H31" s="30"/>
      <c r="I31" s="30"/>
      <c r="J31" s="31"/>
    </row>
  </sheetData>
  <mergeCells count="9">
    <mergeCell ref="B30:J31"/>
    <mergeCell ref="B27:J28"/>
    <mergeCell ref="B24:J25"/>
    <mergeCell ref="B23:J23"/>
    <mergeCell ref="B2:J2"/>
    <mergeCell ref="B3:J3"/>
    <mergeCell ref="B19:J21"/>
    <mergeCell ref="B5:F5"/>
    <mergeCell ref="B18:J18"/>
  </mergeCells>
  <phoneticPr fontId="6" type="noConversion"/>
  <hyperlinks>
    <hyperlink ref="B27:J28" r:id="rId1" display="[ 點此進行：耀風顧問預約諮詢 ]" xr:uid="{921F8D56-E8A2-2E4A-8AC6-2C36C4F8FC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人力資本與轉型投資抵減盤點</vt:lpstr>
      <vt:lpstr>人力與ESG經營成熟度評分表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2026-04-23T14:25:27Z</dcterms:modified>
</cp:coreProperties>
</file>