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lanalin/Downloads/Lana-未備份_20250225/01_Work File/project/01_耀風會計/00_每月文案對焦/文章/2026-04/"/>
    </mc:Choice>
  </mc:AlternateContent>
  <xr:revisionPtr revIDLastSave="0" documentId="13_ncr:1_{4EB09898-4047-6A41-94F5-A89D204CFD63}" xr6:coauthVersionLast="47" xr6:coauthVersionMax="47" xr10:uidLastSave="{00000000-0000-0000-0000-000000000000}"/>
  <bookViews>
    <workbookView xWindow="0" yWindow="520" windowWidth="18420" windowHeight="12820" activeTab="3" xr2:uid="{00000000-000D-0000-FFFF-FFFF00000000}"/>
  </bookViews>
  <sheets>
    <sheet name="使用說明" sheetId="1" r:id="rId1"/>
    <sheet name="能耗與投資抵減盤點" sheetId="2" r:id="rId2"/>
    <sheet name="綠色信用評分表" sheetId="3" r:id="rId3"/>
    <sheet name="成熟度儀表板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3" l="1"/>
  <c r="C12" i="4" s="1"/>
  <c r="E8" i="3"/>
  <c r="C11" i="4" s="1"/>
  <c r="E7" i="3"/>
  <c r="C10" i="4" s="1"/>
  <c r="E6" i="3"/>
  <c r="C9" i="4" s="1"/>
  <c r="G9" i="2"/>
  <c r="H8" i="2"/>
  <c r="E6" i="4" s="1"/>
  <c r="G8" i="2"/>
  <c r="G7" i="2"/>
  <c r="G6" i="2"/>
  <c r="C6" i="4" l="1"/>
  <c r="B19" i="4" s="1"/>
</calcChain>
</file>

<file path=xl/sharedStrings.xml><?xml version="1.0" encoding="utf-8"?>
<sst xmlns="http://schemas.openxmlformats.org/spreadsheetml/2006/main" count="73" uniqueCount="60">
  <si>
    <t>耀風會計師事務所｜ESG 財務工具包</t>
  </si>
  <si>
    <t>工具名稱：</t>
  </si>
  <si>
    <t>工具目標：</t>
  </si>
  <si>
    <t>盤點企業能耗、綠色投資與碳費風險，作為董事會簽署財報前之初步預警與財務紅利評估。</t>
  </si>
  <si>
    <t>填寫原則：</t>
  </si>
  <si>
    <t>1. 數據基礎：本表結合 2026 年 IFRS S1/S2 揭露邏輯，請優先使用 2025 年之電費單、加油卡紀錄及設備採購發票。</t>
  </si>
  <si>
    <t>2. 誠實申報：僅填寫企業已有資料與可查證依據之內容，尚未確認之項目請勿勉強填寫。</t>
  </si>
  <si>
    <t>3. 預警機制：若出現多項燈號為紅或一致性比例偏低，建議於董事會簽署財報前完成補強程序。</t>
  </si>
  <si>
    <t>項目類別</t>
  </si>
  <si>
    <t>關鍵數據項目</t>
  </si>
  <si>
    <t>單位</t>
  </si>
  <si>
    <t>2025年實績 (A)</t>
  </si>
  <si>
    <t>2026年預估 (B)</t>
  </si>
  <si>
    <t>差異 (B-A)</t>
  </si>
  <si>
    <t>預估抵減/財務影響</t>
  </si>
  <si>
    <t>能耗成本</t>
  </si>
  <si>
    <t>年度總電費支出</t>
  </si>
  <si>
    <t>TWD</t>
  </si>
  <si>
    <t>評估電價調漲衝擊</t>
  </si>
  <si>
    <t>車輛燃油總支出</t>
  </si>
  <si>
    <t>換購電動車潛在效益</t>
  </si>
  <si>
    <t>綠色投資</t>
  </si>
  <si>
    <t>風險支出</t>
  </si>
  <si>
    <t>預估年度碳費支出</t>
  </si>
  <si>
    <t>淨利受碳定價影響程度</t>
  </si>
  <si>
    <t>評估項目</t>
  </si>
  <si>
    <t>檢核內容</t>
  </si>
  <si>
    <t>準備狀態</t>
  </si>
  <si>
    <t>燈號</t>
  </si>
  <si>
    <t>備註與佐證文件建議</t>
  </si>
  <si>
    <t>環境治理</t>
  </si>
  <si>
    <t>是否已建立年度能耗追蹤表？</t>
  </si>
  <si>
    <t>電費與水費單據彙整</t>
  </si>
  <si>
    <t>法規因應</t>
  </si>
  <si>
    <t>是否已知曉 IFRS S1/S2 對本業之影響？</t>
  </si>
  <si>
    <t>資產升級</t>
  </si>
  <si>
    <t>公司生產設備具備節能標章比例 &gt;50%？</t>
  </si>
  <si>
    <t>設備規格說明書</t>
  </si>
  <si>
    <t>融資準備</t>
  </si>
  <si>
    <t>是否已具備綠色融資之專案計劃？</t>
  </si>
  <si>
    <t>包含具體減碳目標之企劃書</t>
  </si>
  <si>
    <t>1. 核心摘要</t>
  </si>
  <si>
    <t>成熟度得分</t>
  </si>
  <si>
    <t>預估可節省稅額 (TWD)</t>
  </si>
  <si>
    <t>成熟度面向</t>
  </si>
  <si>
    <t>得分</t>
  </si>
  <si>
    <t>制度建置</t>
  </si>
  <si>
    <t>資料完整</t>
  </si>
  <si>
    <t>憑證留存</t>
  </si>
  <si>
    <t>申報/揭露準備</t>
  </si>
  <si>
    <t>2. 行動建議</t>
  </si>
  <si>
    <t>3. 強轉化區塊</t>
  </si>
  <si>
    <t>[ 點此進行：耀風 5 分鐘 ESG 財務深度診斷 ]</t>
  </si>
  <si>
    <t>企業綠色信用預評與減碳潛力試算表</t>
    <phoneticPr fontId="6" type="noConversion"/>
  </si>
  <si>
    <t>本工具為耀風會計師事務所提供予企業內部初評工具，正式申報與確信請洽專業團隊。</t>
    <phoneticPr fontId="6" type="noConversion"/>
  </si>
  <si>
    <t>智慧化／節能設備採購</t>
    <phoneticPr fontId="6" type="noConversion"/>
  </si>
  <si>
    <t>＊預估抵減稅額 (2026年預估*0.05)</t>
    <phoneticPr fontId="6" type="noConversion"/>
  </si>
  <si>
    <t>曾參與相關專業研習</t>
    <phoneticPr fontId="6" type="noConversion"/>
  </si>
  <si>
    <t>數據顯示您的企業在部分關鍵面向仍有優化空間。為確保申報與揭露無虞，建議即刻進行深度診斷。</t>
    <phoneticPr fontId="6" type="noConversion"/>
  </si>
  <si>
    <t>本頁為自動匯整結果，供管理層快速判讀；正式申報、確信或融資文件仍需由專業團隊進一步審閱。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</si>
</sst>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新細明體"/>
      <family val="2"/>
      <scheme val="minor"/>
    </font>
    <font>
      <b/>
      <sz val="16"/>
      <color rgb="FFFFFFFF"/>
      <name val="微軟正黑體"/>
      <family val="2"/>
      <charset val="136"/>
    </font>
    <font>
      <sz val="11"/>
      <color theme="1"/>
      <name val="微軟正黑體"/>
      <family val="2"/>
      <charset val="136"/>
    </font>
    <font>
      <i/>
      <sz val="10"/>
      <color rgb="FF5C1721"/>
      <name val="微軟正黑體"/>
      <family val="2"/>
      <charset val="136"/>
    </font>
    <font>
      <b/>
      <sz val="11"/>
      <color rgb="FF5C1721"/>
      <name val="微軟正黑體"/>
      <family val="2"/>
      <charset val="136"/>
    </font>
    <font>
      <sz val="9"/>
      <color rgb="FF666666"/>
      <name val="微軟正黑體"/>
      <family val="2"/>
      <charset val="136"/>
    </font>
    <font>
      <sz val="9"/>
      <name val="新細明體"/>
      <family val="3"/>
      <charset val="136"/>
      <scheme val="minor"/>
    </font>
    <font>
      <b/>
      <sz val="11"/>
      <color rgb="FFFFFFFF"/>
      <name val="微軟正黑體"/>
      <family val="2"/>
      <charset val="136"/>
    </font>
    <font>
      <sz val="11"/>
      <color theme="1" tint="0.14999847407452621"/>
      <name val="微軟正黑體"/>
      <family val="2"/>
      <charset val="136"/>
    </font>
    <font>
      <u/>
      <sz val="11"/>
      <color theme="10"/>
      <name val="新細明體"/>
      <family val="2"/>
      <scheme val="minor"/>
    </font>
    <font>
      <b/>
      <u/>
      <sz val="12"/>
      <color theme="0"/>
      <name val="微軟正黑體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12422"/>
        <bgColor indexed="64"/>
      </patternFill>
    </fill>
    <fill>
      <patternFill patternType="solid">
        <fgColor rgb="FFEDE6E9"/>
        <bgColor indexed="64"/>
      </patternFill>
    </fill>
    <fill>
      <patternFill patternType="solid">
        <fgColor rgb="FFFAFAFA"/>
        <bgColor indexed="64"/>
      </patternFill>
    </fill>
  </fills>
  <borders count="19">
    <border>
      <left/>
      <right/>
      <top/>
      <bottom/>
      <diagonal/>
    </border>
    <border>
      <left style="thin">
        <color rgb="FFC9C2C5"/>
      </left>
      <right style="thin">
        <color rgb="FFC9C2C5"/>
      </right>
      <top style="thin">
        <color rgb="FFC9C2C5"/>
      </top>
      <bottom style="thin">
        <color rgb="FFC9C2C5"/>
      </bottom>
      <diagonal/>
    </border>
    <border>
      <left/>
      <right/>
      <top style="thin">
        <color rgb="FFC9C2C5"/>
      </top>
      <bottom/>
      <diagonal/>
    </border>
    <border>
      <left style="thin">
        <color rgb="FFC9C2C5"/>
      </left>
      <right/>
      <top/>
      <bottom/>
      <diagonal/>
    </border>
    <border>
      <left/>
      <right style="thin">
        <color rgb="FFC9C2C5"/>
      </right>
      <top style="thin">
        <color rgb="FFC9C2C5"/>
      </top>
      <bottom/>
      <diagonal/>
    </border>
    <border>
      <left/>
      <right style="thin">
        <color rgb="FFC9C2C5"/>
      </right>
      <top/>
      <bottom/>
      <diagonal/>
    </border>
    <border>
      <left style="thin">
        <color rgb="FFC9C2C5"/>
      </left>
      <right/>
      <top/>
      <bottom style="thin">
        <color rgb="FFC9C2C5"/>
      </bottom>
      <diagonal/>
    </border>
    <border>
      <left/>
      <right/>
      <top/>
      <bottom style="thin">
        <color rgb="FFC9C2C5"/>
      </bottom>
      <diagonal/>
    </border>
    <border>
      <left/>
      <right style="thin">
        <color rgb="FFC9C2C5"/>
      </right>
      <top/>
      <bottom style="thin">
        <color rgb="FFC9C2C5"/>
      </bottom>
      <diagonal/>
    </border>
    <border>
      <left/>
      <right/>
      <top style="thin">
        <color rgb="FFC9C2C5"/>
      </top>
      <bottom style="thin">
        <color rgb="FFC9C2C5"/>
      </bottom>
      <diagonal/>
    </border>
    <border>
      <left/>
      <right style="thin">
        <color rgb="FFC9C2C5"/>
      </right>
      <top style="thin">
        <color rgb="FFC9C2C5"/>
      </top>
      <bottom style="thin">
        <color rgb="FFC9C2C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0">
    <xf numFmtId="0" fontId="0" fillId="0" borderId="0" xfId="0"/>
    <xf numFmtId="0" fontId="2" fillId="2" borderId="0" xfId="0" applyFont="1" applyFill="1"/>
    <xf numFmtId="0" fontId="2" fillId="2" borderId="0" xfId="0" applyFont="1" applyFill="1"/>
    <xf numFmtId="0" fontId="2" fillId="2" borderId="2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1" fillId="3" borderId="0" xfId="0" applyFont="1" applyFill="1" applyAlignment="1">
      <alignment horizontal="center" vertical="center"/>
    </xf>
    <xf numFmtId="0" fontId="2" fillId="3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/>
    <xf numFmtId="0" fontId="5" fillId="5" borderId="1" xfId="0" applyFont="1" applyFill="1" applyBorder="1" applyAlignment="1">
      <alignment vertical="center" wrapText="1"/>
    </xf>
    <xf numFmtId="0" fontId="2" fillId="5" borderId="2" xfId="0" applyFont="1" applyFill="1" applyBorder="1"/>
    <xf numFmtId="0" fontId="2" fillId="5" borderId="4" xfId="0" applyFont="1" applyFill="1" applyBorder="1"/>
    <xf numFmtId="0" fontId="2" fillId="5" borderId="6" xfId="0" applyFont="1" applyFill="1" applyBorder="1"/>
    <xf numFmtId="0" fontId="2" fillId="5" borderId="7" xfId="0" applyFont="1" applyFill="1" applyBorder="1"/>
    <xf numFmtId="0" fontId="2" fillId="5" borderId="8" xfId="0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0" fontId="4" fillId="2" borderId="14" xfId="0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1" xfId="0" applyFont="1" applyFill="1" applyBorder="1"/>
    <xf numFmtId="0" fontId="2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8" fillId="2" borderId="0" xfId="0" applyFont="1" applyFill="1"/>
    <xf numFmtId="0" fontId="4" fillId="2" borderId="1" xfId="0" applyFont="1" applyFill="1" applyBorder="1" applyAlignment="1">
      <alignment vertical="center" wrapText="1"/>
    </xf>
    <xf numFmtId="9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/>
    <xf numFmtId="0" fontId="2" fillId="2" borderId="5" xfId="0" applyFont="1" applyFill="1" applyBorder="1"/>
    <xf numFmtId="0" fontId="7" fillId="3" borderId="1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10" xfId="0" applyFont="1" applyFill="1" applyBorder="1"/>
    <xf numFmtId="0" fontId="10" fillId="3" borderId="1" xfId="1" applyFont="1" applyFill="1" applyBorder="1" applyAlignment="1">
      <alignment horizontal="center" vertical="center"/>
    </xf>
    <xf numFmtId="0" fontId="10" fillId="3" borderId="2" xfId="1" applyFont="1" applyFill="1" applyBorder="1"/>
    <xf numFmtId="0" fontId="10" fillId="3" borderId="4" xfId="1" applyFont="1" applyFill="1" applyBorder="1"/>
    <xf numFmtId="0" fontId="10" fillId="3" borderId="6" xfId="1" applyFont="1" applyFill="1" applyBorder="1"/>
    <xf numFmtId="0" fontId="10" fillId="3" borderId="7" xfId="1" applyFont="1" applyFill="1" applyBorder="1"/>
    <xf numFmtId="0" fontId="10" fillId="3" borderId="8" xfId="1" applyFont="1" applyFill="1" applyBorder="1"/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colors>
    <mruColors>
      <color rgb="FFFAFAFA"/>
      <color rgb="FFEDE6E9"/>
      <color rgb="FF8124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1"/>
  <c:style val="2"/>
  <c:chart>
    <c:title>
      <c:tx>
        <c:rich>
          <a:bodyPr/>
          <a:lstStyle/>
          <a:p>
            <a:pPr>
              <a:defRPr>
                <a:latin typeface="Microsoft JhengHei" panose="020B0604030504040204" pitchFamily="34" charset="-120"/>
                <a:ea typeface="Microsoft JhengHei" panose="020B0604030504040204" pitchFamily="34" charset="-120"/>
              </a:defRPr>
            </a:pPr>
            <a:r>
              <a:rPr lang="en">
                <a:latin typeface="Microsoft JhengHei" panose="020B0604030504040204" pitchFamily="34" charset="-120"/>
                <a:ea typeface="Microsoft JhengHei" panose="020B0604030504040204" pitchFamily="34" charset="-120"/>
              </a:rPr>
              <a:t>ESG </a:t>
            </a:r>
            <a:r>
              <a:rPr lang="zh-TW" altLang="en-US">
                <a:latin typeface="Microsoft JhengHei" panose="020B0604030504040204" pitchFamily="34" charset="-120"/>
                <a:ea typeface="Microsoft JhengHei" panose="020B0604030504040204" pitchFamily="34" charset="-120"/>
              </a:rPr>
              <a:t>財務成熟度雷達圖</a:t>
            </a:r>
          </a:p>
        </c:rich>
      </c:tx>
      <c:layout>
        <c:manualLayout>
          <c:xMode val="edge"/>
          <c:yMode val="edge"/>
          <c:x val="5.4008101851851877E-2"/>
          <c:y val="3.0868055555555555E-2"/>
        </c:manualLayout>
      </c:layout>
      <c:overlay val="1"/>
    </c:title>
    <c:autoTitleDeleted val="0"/>
    <c:plotArea>
      <c:layout/>
      <c:radarChart>
        <c:radarStyle val="marker"/>
        <c:varyColors val="1"/>
        <c:ser>
          <c:idx val="0"/>
          <c:order val="0"/>
          <c:tx>
            <c:strRef>
              <c:f>成熟度儀表板!$C$8</c:f>
              <c:strCache>
                <c:ptCount val="1"/>
                <c:pt idx="0">
                  <c:v>得分</c:v>
                </c:pt>
              </c:strCache>
            </c:strRef>
          </c:tx>
          <c:spPr>
            <a:ln>
              <a:solidFill>
                <a:srgbClr val="7A1F2B"/>
              </a:solidFill>
              <a:prstDash val="solid"/>
            </a:ln>
          </c:spPr>
          <c:marker>
            <c:symbol val="none"/>
          </c:marker>
          <c:cat>
            <c:strRef>
              <c:f>成熟度儀表板!$B$9:$B$12</c:f>
              <c:strCache>
                <c:ptCount val="4"/>
                <c:pt idx="0">
                  <c:v>制度建置</c:v>
                </c:pt>
                <c:pt idx="1">
                  <c:v>資料完整</c:v>
                </c:pt>
                <c:pt idx="2">
                  <c:v>憑證留存</c:v>
                </c:pt>
                <c:pt idx="3">
                  <c:v>申報/揭露準備</c:v>
                </c:pt>
              </c:strCache>
            </c:strRef>
          </c:cat>
          <c:val>
            <c:numRef>
              <c:f>成熟度儀表板!$C$9:$C$12</c:f>
              <c:numCache>
                <c:formatCode>General</c:formatCode>
                <c:ptCount val="4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35-114A-885C-50FB81A0B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100"/>
      </c:rad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139700</xdr:colOff>
      <xdr:row>3</xdr:row>
      <xdr:rowOff>190500</xdr:rowOff>
    </xdr:from>
    <xdr:ext cx="4320000" cy="288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yaofengcpa.com.tw/autopage/1/ESG-Financial-Diagnosti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9"/>
  <sheetViews>
    <sheetView workbookViewId="0">
      <selection activeCell="K16" sqref="K16"/>
    </sheetView>
  </sheetViews>
  <sheetFormatPr baseColWidth="10" defaultColWidth="9" defaultRowHeight="17"/>
  <cols>
    <col min="1" max="1" width="6" style="1" customWidth="1"/>
    <col min="2" max="2" width="18" style="1" customWidth="1"/>
    <col min="3" max="4" width="24" style="1" customWidth="1"/>
    <col min="5" max="7" width="16" style="1" customWidth="1"/>
    <col min="8" max="8" width="24" style="1" customWidth="1"/>
    <col min="9" max="16384" width="9" style="1"/>
  </cols>
  <sheetData>
    <row r="1" spans="2:8" ht="20" customHeight="1"/>
    <row r="2" spans="2:8" ht="26" customHeight="1">
      <c r="B2" s="8" t="s">
        <v>53</v>
      </c>
      <c r="C2" s="9"/>
      <c r="D2" s="9"/>
      <c r="E2" s="9"/>
      <c r="F2" s="9"/>
      <c r="G2" s="9"/>
      <c r="H2" s="9"/>
    </row>
    <row r="3" spans="2:8" ht="20" customHeight="1">
      <c r="B3" s="10" t="s">
        <v>0</v>
      </c>
      <c r="C3" s="11"/>
      <c r="D3" s="11"/>
      <c r="E3" s="11"/>
      <c r="F3" s="11"/>
      <c r="G3" s="11"/>
      <c r="H3" s="11"/>
    </row>
    <row r="5" spans="2:8">
      <c r="B5" s="30"/>
      <c r="C5" s="21"/>
      <c r="D5" s="21"/>
      <c r="E5" s="21"/>
      <c r="F5" s="21"/>
      <c r="G5" s="21"/>
      <c r="H5" s="22"/>
    </row>
    <row r="6" spans="2:8">
      <c r="B6" s="25" t="s">
        <v>1</v>
      </c>
      <c r="C6" s="18" t="s">
        <v>53</v>
      </c>
      <c r="D6" s="18"/>
      <c r="E6" s="18"/>
      <c r="F6" s="18"/>
      <c r="G6" s="18"/>
      <c r="H6" s="24"/>
    </row>
    <row r="7" spans="2:8">
      <c r="B7" s="23"/>
      <c r="C7" s="18"/>
      <c r="D7" s="18"/>
      <c r="E7" s="18"/>
      <c r="F7" s="18"/>
      <c r="G7" s="18"/>
      <c r="H7" s="24"/>
    </row>
    <row r="8" spans="2:8">
      <c r="B8" s="25" t="s">
        <v>2</v>
      </c>
      <c r="C8" s="18" t="s">
        <v>3</v>
      </c>
      <c r="D8" s="18"/>
      <c r="E8" s="18"/>
      <c r="F8" s="18"/>
      <c r="G8" s="18"/>
      <c r="H8" s="24"/>
    </row>
    <row r="9" spans="2:8">
      <c r="B9" s="23"/>
      <c r="C9" s="18"/>
      <c r="D9" s="18"/>
      <c r="E9" s="18"/>
      <c r="F9" s="18"/>
      <c r="G9" s="18"/>
      <c r="H9" s="24"/>
    </row>
    <row r="10" spans="2:8">
      <c r="B10" s="25" t="s">
        <v>4</v>
      </c>
      <c r="C10" s="18"/>
      <c r="D10" s="18"/>
      <c r="E10" s="18"/>
      <c r="F10" s="18"/>
      <c r="G10" s="18"/>
      <c r="H10" s="24"/>
    </row>
    <row r="11" spans="2:8">
      <c r="B11" s="23"/>
      <c r="C11" s="19" t="s">
        <v>5</v>
      </c>
      <c r="D11" s="20"/>
      <c r="E11" s="20"/>
      <c r="F11" s="20"/>
      <c r="G11" s="20"/>
      <c r="H11" s="26"/>
    </row>
    <row r="12" spans="2:8">
      <c r="B12" s="23"/>
      <c r="C12" s="18"/>
      <c r="D12" s="18"/>
      <c r="E12" s="18"/>
      <c r="F12" s="18"/>
      <c r="G12" s="18"/>
      <c r="H12" s="24"/>
    </row>
    <row r="13" spans="2:8">
      <c r="B13" s="23"/>
      <c r="C13" s="19" t="s">
        <v>6</v>
      </c>
      <c r="D13" s="20"/>
      <c r="E13" s="20"/>
      <c r="F13" s="20"/>
      <c r="G13" s="20"/>
      <c r="H13" s="26"/>
    </row>
    <row r="14" spans="2:8">
      <c r="B14" s="23"/>
      <c r="C14" s="18"/>
      <c r="D14" s="18"/>
      <c r="E14" s="18"/>
      <c r="F14" s="18"/>
      <c r="G14" s="18"/>
      <c r="H14" s="24"/>
    </row>
    <row r="15" spans="2:8">
      <c r="B15" s="23"/>
      <c r="C15" s="19" t="s">
        <v>7</v>
      </c>
      <c r="D15" s="20"/>
      <c r="E15" s="20"/>
      <c r="F15" s="20"/>
      <c r="G15" s="20"/>
      <c r="H15" s="26"/>
    </row>
    <row r="16" spans="2:8">
      <c r="B16" s="27"/>
      <c r="C16" s="28"/>
      <c r="D16" s="28"/>
      <c r="E16" s="28"/>
      <c r="F16" s="28"/>
      <c r="G16" s="28"/>
      <c r="H16" s="29"/>
    </row>
    <row r="18" spans="2:8">
      <c r="B18" s="12" t="s">
        <v>54</v>
      </c>
      <c r="C18" s="13"/>
      <c r="D18" s="13"/>
      <c r="E18" s="13"/>
      <c r="F18" s="13"/>
      <c r="G18" s="13"/>
      <c r="H18" s="14"/>
    </row>
    <row r="19" spans="2:8">
      <c r="B19" s="15"/>
      <c r="C19" s="16"/>
      <c r="D19" s="16"/>
      <c r="E19" s="16"/>
      <c r="F19" s="16"/>
      <c r="G19" s="16"/>
      <c r="H19" s="17"/>
    </row>
  </sheetData>
  <mergeCells count="6">
    <mergeCell ref="B2:H2"/>
    <mergeCell ref="C11:H11"/>
    <mergeCell ref="B18:H19"/>
    <mergeCell ref="B3:H3"/>
    <mergeCell ref="C15:H15"/>
    <mergeCell ref="C13:H13"/>
  </mergeCells>
  <phoneticPr fontId="6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13"/>
  <sheetViews>
    <sheetView workbookViewId="0">
      <pane ySplit="5" topLeftCell="A6" activePane="bottomLeft" state="frozen"/>
      <selection pane="bottomLeft" activeCell="B12" sqref="B12:H13"/>
    </sheetView>
  </sheetViews>
  <sheetFormatPr baseColWidth="10" defaultColWidth="9" defaultRowHeight="17"/>
  <cols>
    <col min="1" max="1" width="6" style="1" customWidth="1"/>
    <col min="2" max="2" width="14" style="1" customWidth="1"/>
    <col min="3" max="3" width="26.19921875" style="1" customWidth="1"/>
    <col min="4" max="4" width="11" style="1" customWidth="1"/>
    <col min="5" max="7" width="16" style="1" customWidth="1"/>
    <col min="8" max="8" width="28" style="1" customWidth="1"/>
    <col min="9" max="16384" width="9" style="1"/>
  </cols>
  <sheetData>
    <row r="1" spans="2:9" ht="20" customHeight="1"/>
    <row r="2" spans="2:9" ht="26" customHeight="1">
      <c r="B2" s="8" t="s">
        <v>53</v>
      </c>
      <c r="C2" s="9"/>
      <c r="D2" s="9"/>
      <c r="E2" s="9"/>
      <c r="F2" s="9"/>
      <c r="G2" s="9"/>
      <c r="H2" s="9"/>
    </row>
    <row r="3" spans="2:9" ht="20" customHeight="1">
      <c r="B3" s="10" t="s">
        <v>0</v>
      </c>
      <c r="C3" s="11"/>
      <c r="D3" s="11"/>
      <c r="E3" s="11"/>
      <c r="F3" s="11"/>
      <c r="G3" s="11"/>
      <c r="H3" s="11"/>
    </row>
    <row r="5" spans="2:9" ht="36">
      <c r="B5" s="33" t="s">
        <v>8</v>
      </c>
      <c r="C5" s="33" t="s">
        <v>9</v>
      </c>
      <c r="D5" s="33" t="s">
        <v>10</v>
      </c>
      <c r="E5" s="33" t="s">
        <v>11</v>
      </c>
      <c r="F5" s="33" t="s">
        <v>12</v>
      </c>
      <c r="G5" s="33" t="s">
        <v>13</v>
      </c>
      <c r="H5" s="33" t="s">
        <v>14</v>
      </c>
    </row>
    <row r="6" spans="2:9" ht="18">
      <c r="B6" s="31" t="s">
        <v>15</v>
      </c>
      <c r="C6" s="31" t="s">
        <v>16</v>
      </c>
      <c r="D6" s="31" t="s">
        <v>17</v>
      </c>
      <c r="E6" s="32"/>
      <c r="F6" s="32"/>
      <c r="G6" s="34">
        <f>F6-E6</f>
        <v>0</v>
      </c>
      <c r="H6" s="32" t="s">
        <v>18</v>
      </c>
    </row>
    <row r="7" spans="2:9" ht="18">
      <c r="B7" s="31" t="s">
        <v>15</v>
      </c>
      <c r="C7" s="31" t="s">
        <v>19</v>
      </c>
      <c r="D7" s="31" t="s">
        <v>17</v>
      </c>
      <c r="E7" s="32"/>
      <c r="F7" s="32"/>
      <c r="G7" s="34">
        <f>F7-E7</f>
        <v>0</v>
      </c>
      <c r="H7" s="32" t="s">
        <v>20</v>
      </c>
    </row>
    <row r="8" spans="2:9" ht="18">
      <c r="B8" s="31" t="s">
        <v>21</v>
      </c>
      <c r="C8" s="31" t="s">
        <v>55</v>
      </c>
      <c r="D8" s="31" t="s">
        <v>17</v>
      </c>
      <c r="E8" s="32"/>
      <c r="F8" s="32"/>
      <c r="G8" s="34">
        <f>F8-E8</f>
        <v>0</v>
      </c>
      <c r="H8" s="34">
        <f>F8*0.05</f>
        <v>0</v>
      </c>
      <c r="I8" s="35" t="s">
        <v>56</v>
      </c>
    </row>
    <row r="9" spans="2:9" ht="18">
      <c r="B9" s="31" t="s">
        <v>22</v>
      </c>
      <c r="C9" s="31" t="s">
        <v>23</v>
      </c>
      <c r="D9" s="31" t="s">
        <v>17</v>
      </c>
      <c r="E9" s="32"/>
      <c r="F9" s="32"/>
      <c r="G9" s="34">
        <f>F9-E9</f>
        <v>0</v>
      </c>
      <c r="H9" s="32" t="s">
        <v>24</v>
      </c>
    </row>
    <row r="12" spans="2:9">
      <c r="B12" s="12" t="s">
        <v>54</v>
      </c>
      <c r="C12" s="13"/>
      <c r="D12" s="13"/>
      <c r="E12" s="13"/>
      <c r="F12" s="13"/>
      <c r="G12" s="13"/>
      <c r="H12" s="14"/>
    </row>
    <row r="13" spans="2:9">
      <c r="B13" s="15"/>
      <c r="C13" s="16"/>
      <c r="D13" s="16"/>
      <c r="E13" s="16"/>
      <c r="F13" s="16"/>
      <c r="G13" s="16"/>
      <c r="H13" s="17"/>
    </row>
  </sheetData>
  <mergeCells count="3">
    <mergeCell ref="B3:H3"/>
    <mergeCell ref="B2:H2"/>
    <mergeCell ref="B12:H13"/>
  </mergeCells>
  <phoneticPr fontId="6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3"/>
  <sheetViews>
    <sheetView workbookViewId="0">
      <pane ySplit="5" topLeftCell="A6" activePane="bottomLeft" state="frozen"/>
      <selection pane="bottomLeft" activeCell="C16" sqref="C16"/>
    </sheetView>
  </sheetViews>
  <sheetFormatPr baseColWidth="10" defaultColWidth="9" defaultRowHeight="17"/>
  <cols>
    <col min="1" max="1" width="6" style="1" customWidth="1"/>
    <col min="2" max="2" width="14" style="1" customWidth="1"/>
    <col min="3" max="3" width="42" style="1" customWidth="1"/>
    <col min="4" max="4" width="14" style="1" customWidth="1"/>
    <col min="5" max="5" width="10" style="1" customWidth="1"/>
    <col min="6" max="6" width="38.19921875" style="1" customWidth="1"/>
    <col min="7" max="16384" width="9" style="1"/>
  </cols>
  <sheetData>
    <row r="1" spans="2:6" ht="20" customHeight="1"/>
    <row r="2" spans="2:6" ht="26" customHeight="1">
      <c r="B2" s="8" t="s">
        <v>53</v>
      </c>
      <c r="C2" s="8"/>
      <c r="D2" s="8"/>
      <c r="E2" s="8"/>
      <c r="F2" s="8"/>
    </row>
    <row r="3" spans="2:6" ht="20" customHeight="1">
      <c r="B3" s="10" t="s">
        <v>0</v>
      </c>
      <c r="C3" s="10"/>
      <c r="D3" s="10"/>
      <c r="E3" s="10"/>
      <c r="F3" s="10"/>
    </row>
    <row r="5" spans="2:6" ht="18">
      <c r="B5" s="33" t="s">
        <v>25</v>
      </c>
      <c r="C5" s="33" t="s">
        <v>26</v>
      </c>
      <c r="D5" s="33" t="s">
        <v>27</v>
      </c>
      <c r="E5" s="33" t="s">
        <v>28</v>
      </c>
      <c r="F5" s="33" t="s">
        <v>29</v>
      </c>
    </row>
    <row r="6" spans="2:6" ht="18">
      <c r="B6" s="31" t="s">
        <v>30</v>
      </c>
      <c r="C6" s="31" t="s">
        <v>31</v>
      </c>
      <c r="D6" s="31"/>
      <c r="E6" s="31" t="str">
        <f>IF(D6="是","綠",IF(D6="進行中","黃","紅"))</f>
        <v>紅</v>
      </c>
      <c r="F6" s="31" t="s">
        <v>32</v>
      </c>
    </row>
    <row r="7" spans="2:6" ht="18">
      <c r="B7" s="31" t="s">
        <v>33</v>
      </c>
      <c r="C7" s="31" t="s">
        <v>34</v>
      </c>
      <c r="D7" s="31"/>
      <c r="E7" s="31" t="str">
        <f>IF(D7="是","綠",IF(D7="進行中","黃","紅"))</f>
        <v>紅</v>
      </c>
      <c r="F7" s="31" t="s">
        <v>57</v>
      </c>
    </row>
    <row r="8" spans="2:6" ht="18">
      <c r="B8" s="31" t="s">
        <v>35</v>
      </c>
      <c r="C8" s="31" t="s">
        <v>36</v>
      </c>
      <c r="D8" s="31"/>
      <c r="E8" s="31" t="str">
        <f>IF(D8="是","綠",IF(D8="進行中","黃","紅"))</f>
        <v>紅</v>
      </c>
      <c r="F8" s="31" t="s">
        <v>37</v>
      </c>
    </row>
    <row r="9" spans="2:6" ht="18">
      <c r="B9" s="31" t="s">
        <v>38</v>
      </c>
      <c r="C9" s="31" t="s">
        <v>39</v>
      </c>
      <c r="D9" s="31"/>
      <c r="E9" s="31" t="str">
        <f>IF(D9="是","綠",IF(D9="進行中","黃","紅"))</f>
        <v>紅</v>
      </c>
      <c r="F9" s="31" t="s">
        <v>40</v>
      </c>
    </row>
    <row r="12" spans="2:6">
      <c r="B12" s="12" t="s">
        <v>54</v>
      </c>
      <c r="C12" s="13"/>
      <c r="D12" s="13"/>
      <c r="E12" s="13"/>
      <c r="F12" s="14"/>
    </row>
    <row r="13" spans="2:6">
      <c r="B13" s="15"/>
      <c r="C13" s="16"/>
      <c r="D13" s="16"/>
      <c r="E13" s="16"/>
      <c r="F13" s="17"/>
    </row>
  </sheetData>
  <mergeCells count="3">
    <mergeCell ref="B12:F13"/>
    <mergeCell ref="B2:F2"/>
    <mergeCell ref="B3:F3"/>
  </mergeCells>
  <phoneticPr fontId="6" type="noConversion"/>
  <dataValidations count="1">
    <dataValidation type="list" allowBlank="1" sqref="D6:D9" xr:uid="{00000000-0002-0000-0200-000000000000}">
      <formula1>"是,進行中,否"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31"/>
  <sheetViews>
    <sheetView tabSelected="1" workbookViewId="0">
      <selection activeCell="B27" sqref="B27:J28"/>
    </sheetView>
  </sheetViews>
  <sheetFormatPr baseColWidth="10" defaultColWidth="9" defaultRowHeight="17"/>
  <cols>
    <col min="1" max="1" width="6" style="1" customWidth="1"/>
    <col min="2" max="10" width="18" style="1" customWidth="1"/>
    <col min="11" max="16384" width="9" style="1"/>
  </cols>
  <sheetData>
    <row r="1" spans="2:10" ht="20" customHeight="1"/>
    <row r="2" spans="2:10" ht="26" customHeight="1">
      <c r="B2" s="8" t="s">
        <v>53</v>
      </c>
      <c r="C2" s="8"/>
      <c r="D2" s="8"/>
      <c r="E2" s="8"/>
      <c r="F2" s="8"/>
      <c r="G2" s="8"/>
      <c r="H2" s="8"/>
      <c r="I2" s="8"/>
      <c r="J2" s="8"/>
    </row>
    <row r="3" spans="2:10" ht="20" customHeight="1">
      <c r="B3" s="10" t="s">
        <v>0</v>
      </c>
      <c r="C3" s="10"/>
      <c r="D3" s="10"/>
      <c r="E3" s="10"/>
      <c r="F3" s="10"/>
      <c r="G3" s="10"/>
      <c r="H3" s="10"/>
      <c r="I3" s="10"/>
      <c r="J3" s="10"/>
    </row>
    <row r="5" spans="2:10">
      <c r="B5" s="41" t="s">
        <v>41</v>
      </c>
      <c r="C5" s="42"/>
      <c r="D5" s="42"/>
      <c r="E5" s="42"/>
      <c r="F5" s="43"/>
    </row>
    <row r="6" spans="2:10" ht="36">
      <c r="B6" s="36" t="s">
        <v>42</v>
      </c>
      <c r="C6" s="37">
        <f>COUNTIF(綠色信用評分表!E6:E9,"綠")/4</f>
        <v>0</v>
      </c>
      <c r="D6" s="36" t="s">
        <v>43</v>
      </c>
      <c r="E6" s="32">
        <f>能耗與投資抵減盤點!H8</f>
        <v>0</v>
      </c>
      <c r="F6" s="31"/>
    </row>
    <row r="8" spans="2:10" ht="18">
      <c r="B8" s="33" t="s">
        <v>44</v>
      </c>
      <c r="C8" s="33" t="s">
        <v>45</v>
      </c>
    </row>
    <row r="9" spans="2:10" ht="18">
      <c r="B9" s="31" t="s">
        <v>46</v>
      </c>
      <c r="C9" s="31">
        <f>IF(綠色信用評分表!E6="綠",100,IF(綠色信用評分表!E6="黃",60,20))</f>
        <v>20</v>
      </c>
    </row>
    <row r="10" spans="2:10" ht="18">
      <c r="B10" s="31" t="s">
        <v>47</v>
      </c>
      <c r="C10" s="31">
        <f>IF(綠色信用評分表!E7="綠",100,IF(綠色信用評分表!E7="黃",60,20))</f>
        <v>20</v>
      </c>
    </row>
    <row r="11" spans="2:10" ht="18">
      <c r="B11" s="31" t="s">
        <v>48</v>
      </c>
      <c r="C11" s="31">
        <f>IF(綠色信用評分表!E8="綠",100,IF(綠色信用評分表!E8="黃",60,20))</f>
        <v>20</v>
      </c>
    </row>
    <row r="12" spans="2:10" ht="18">
      <c r="B12" s="31" t="s">
        <v>49</v>
      </c>
      <c r="C12" s="31">
        <f>IF(綠色信用評分表!E9="綠",100,IF(綠色信用評分表!E9="黃",60,20))</f>
        <v>20</v>
      </c>
    </row>
    <row r="18" spans="2:10">
      <c r="B18" s="41" t="s">
        <v>50</v>
      </c>
      <c r="C18" s="42"/>
      <c r="D18" s="42"/>
      <c r="E18" s="42"/>
      <c r="F18" s="42"/>
      <c r="G18" s="42"/>
      <c r="H18" s="42"/>
      <c r="I18" s="42"/>
      <c r="J18" s="43"/>
    </row>
    <row r="19" spans="2:10">
      <c r="B19" s="38" t="str">
        <f>IF(C6&gt;=0.8,"您的企業綠色資產優異，具備申請銀行優惠利率之高度潛力。建議即刻預約確信服務。",IF(C6&gt;=0.6,"您已具備基礎框架。建議優先盤點可抵減稅額之設備，優化5月報稅效益。","您的環境曝險程度較高。建議立即進行【ESG 財務診斷】，由專家協助優化財務韌性。"))</f>
        <v>您的環境曝險程度較高。建議立即進行【ESG 財務診斷】，由專家協助優化財務韌性。</v>
      </c>
      <c r="C19" s="3"/>
      <c r="D19" s="3"/>
      <c r="E19" s="3"/>
      <c r="F19" s="3"/>
      <c r="G19" s="3"/>
      <c r="H19" s="3"/>
      <c r="I19" s="3"/>
      <c r="J19" s="4"/>
    </row>
    <row r="20" spans="2:10">
      <c r="B20" s="39"/>
      <c r="C20" s="2"/>
      <c r="D20" s="2"/>
      <c r="E20" s="2"/>
      <c r="F20" s="2"/>
      <c r="G20" s="2"/>
      <c r="H20" s="2"/>
      <c r="I20" s="2"/>
      <c r="J20" s="40"/>
    </row>
    <row r="21" spans="2:10">
      <c r="B21" s="5"/>
      <c r="C21" s="6"/>
      <c r="D21" s="6"/>
      <c r="E21" s="6"/>
      <c r="F21" s="6"/>
      <c r="G21" s="6"/>
      <c r="H21" s="6"/>
      <c r="I21" s="6"/>
      <c r="J21" s="7"/>
    </row>
    <row r="23" spans="2:10">
      <c r="B23" s="41" t="s">
        <v>51</v>
      </c>
      <c r="C23" s="42"/>
      <c r="D23" s="42"/>
      <c r="E23" s="42"/>
      <c r="F23" s="42"/>
      <c r="G23" s="42"/>
      <c r="H23" s="42"/>
      <c r="I23" s="42"/>
      <c r="J23" s="43"/>
    </row>
    <row r="24" spans="2:10">
      <c r="B24" s="38" t="s">
        <v>58</v>
      </c>
      <c r="C24" s="3"/>
      <c r="D24" s="3"/>
      <c r="E24" s="3"/>
      <c r="F24" s="3"/>
      <c r="G24" s="3"/>
      <c r="H24" s="3"/>
      <c r="I24" s="3"/>
      <c r="J24" s="4"/>
    </row>
    <row r="25" spans="2:10">
      <c r="B25" s="5"/>
      <c r="C25" s="6"/>
      <c r="D25" s="6"/>
      <c r="E25" s="6"/>
      <c r="F25" s="6"/>
      <c r="G25" s="6"/>
      <c r="H25" s="6"/>
      <c r="I25" s="6"/>
      <c r="J25" s="7"/>
    </row>
    <row r="27" spans="2:10">
      <c r="B27" s="44" t="s">
        <v>52</v>
      </c>
      <c r="C27" s="45"/>
      <c r="D27" s="45"/>
      <c r="E27" s="45"/>
      <c r="F27" s="45"/>
      <c r="G27" s="45"/>
      <c r="H27" s="45"/>
      <c r="I27" s="45"/>
      <c r="J27" s="46"/>
    </row>
    <row r="28" spans="2:10">
      <c r="B28" s="47"/>
      <c r="C28" s="48"/>
      <c r="D28" s="48"/>
      <c r="E28" s="48"/>
      <c r="F28" s="48"/>
      <c r="G28" s="48"/>
      <c r="H28" s="48"/>
      <c r="I28" s="48"/>
      <c r="J28" s="49"/>
    </row>
    <row r="30" spans="2:10">
      <c r="B30" s="12" t="s">
        <v>59</v>
      </c>
      <c r="C30" s="13"/>
      <c r="D30" s="13"/>
      <c r="E30" s="13"/>
      <c r="F30" s="13"/>
      <c r="G30" s="13"/>
      <c r="H30" s="13"/>
      <c r="I30" s="13"/>
      <c r="J30" s="14"/>
    </row>
    <row r="31" spans="2:10">
      <c r="B31" s="15"/>
      <c r="C31" s="16"/>
      <c r="D31" s="16"/>
      <c r="E31" s="16"/>
      <c r="F31" s="16"/>
      <c r="G31" s="16"/>
      <c r="H31" s="16"/>
      <c r="I31" s="16"/>
      <c r="J31" s="17"/>
    </row>
  </sheetData>
  <mergeCells count="9">
    <mergeCell ref="B19:J21"/>
    <mergeCell ref="B5:F5"/>
    <mergeCell ref="B18:J18"/>
    <mergeCell ref="B30:J31"/>
    <mergeCell ref="B27:J28"/>
    <mergeCell ref="B24:J25"/>
    <mergeCell ref="B23:J23"/>
    <mergeCell ref="B2:J2"/>
    <mergeCell ref="B3:J3"/>
  </mergeCells>
  <phoneticPr fontId="6" type="noConversion"/>
  <hyperlinks>
    <hyperlink ref="B27:J28" r:id="rId1" display="[ 點此進行：耀風 5 分鐘 ESG 財務深度診斷 ]" xr:uid="{921F8D56-E8A2-2E4A-8AC6-2C36C4F8FC88}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使用說明</vt:lpstr>
      <vt:lpstr>能耗與投資抵減盤點</vt:lpstr>
      <vt:lpstr>綠色信用評分表</vt:lpstr>
      <vt:lpstr>成熟度儀表板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Lana Lin</cp:lastModifiedBy>
  <dcterms:created xsi:type="dcterms:W3CDTF">2026-03-27T13:59:05Z</dcterms:created>
  <dcterms:modified xsi:type="dcterms:W3CDTF">2026-03-30T04:53:57Z</dcterms:modified>
</cp:coreProperties>
</file>